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mamis\MaMiS\PROJEKTI\M 479 Interpretacijski centar Petrinja\2_Projektni i elaborati\0_Troškovnik\"/>
    </mc:Choice>
  </mc:AlternateContent>
  <bookViews>
    <workbookView xWindow="6000" yWindow="0" windowWidth="16380" windowHeight="8190" tabRatio="761"/>
  </bookViews>
  <sheets>
    <sheet name="NASLOVNA" sheetId="9" r:id="rId1"/>
    <sheet name="opći" sheetId="15" r:id="rId2"/>
    <sheet name="opis pripremni" sheetId="16" r:id="rId3"/>
    <sheet name=" Pripremni radovi" sheetId="10" r:id="rId4"/>
    <sheet name="opis građevinski" sheetId="17" r:id="rId5"/>
    <sheet name="Građevinsko-obrtnički" sheetId="8" r:id="rId6"/>
    <sheet name="opis ViO" sheetId="18" r:id="rId7"/>
    <sheet name="Vodovod i odvodnja" sheetId="11" r:id="rId8"/>
    <sheet name="opis strojarstvo" sheetId="19" r:id="rId9"/>
    <sheet name="Strojarstvo" sheetId="13" r:id="rId10"/>
    <sheet name="opis elektro" sheetId="20" r:id="rId11"/>
    <sheet name="Elektro" sheetId="12" r:id="rId12"/>
    <sheet name="Zajednički radovi" sheetId="14" r:id="rId13"/>
    <sheet name="PROCJENA INVESTICIJE" sheetId="7" r:id="rId14"/>
  </sheets>
  <definedNames>
    <definedName name="_Hlk478805217" localSheetId="0">NASLOVNA!$A$2</definedName>
    <definedName name="_Hlk478806478" localSheetId="0">NASLOVNA!$A$8</definedName>
    <definedName name="_Hlk481576650" localSheetId="0">NASLOVNA!$A$2</definedName>
  </definedNames>
  <calcPr calcId="162913"/>
</workbook>
</file>

<file path=xl/calcChain.xml><?xml version="1.0" encoding="utf-8"?>
<calcChain xmlns="http://schemas.openxmlformats.org/spreadsheetml/2006/main">
  <c r="E192" i="13" l="1"/>
  <c r="E193" i="13" s="1"/>
  <c r="E160" i="13"/>
  <c r="E159" i="13"/>
  <c r="E158" i="13"/>
  <c r="E149" i="13"/>
  <c r="E80" i="11" l="1"/>
  <c r="E19" i="11"/>
  <c r="E82" i="11" l="1"/>
  <c r="E81" i="11"/>
  <c r="E85" i="11" l="1"/>
</calcChain>
</file>

<file path=xl/sharedStrings.xml><?xml version="1.0" encoding="utf-8"?>
<sst xmlns="http://schemas.openxmlformats.org/spreadsheetml/2006/main" count="1936" uniqueCount="827">
  <si>
    <t>RB</t>
  </si>
  <si>
    <t>OPIS STAVKE</t>
  </si>
  <si>
    <t>KOLIČINA</t>
  </si>
  <si>
    <t>kom.</t>
  </si>
  <si>
    <t>UKUPNO PRIPREMNI RADOVI</t>
  </si>
  <si>
    <r>
      <t xml:space="preserve">CIJENA </t>
    </r>
    <r>
      <rPr>
        <sz val="6"/>
        <rFont val="Arial"/>
        <family val="2"/>
        <charset val="238"/>
      </rPr>
      <t>kn/JEDINICA</t>
    </r>
  </si>
  <si>
    <r>
      <t>m</t>
    </r>
    <r>
      <rPr>
        <sz val="10"/>
        <rFont val="Calibri"/>
        <family val="2"/>
        <charset val="238"/>
      </rPr>
      <t>²</t>
    </r>
  </si>
  <si>
    <t>UKUPNO ZIDARSKI RADOVI</t>
  </si>
  <si>
    <t>UKUPNO KERAMIČARSKI RADOVI</t>
  </si>
  <si>
    <t>UKUPNO SOBOSLIKARSKI RADOVI</t>
  </si>
  <si>
    <t>UKUPNO STOLARSKI RADOVI</t>
  </si>
  <si>
    <t>m'</t>
  </si>
  <si>
    <t>PROCJENA INVESTICIJE</t>
  </si>
  <si>
    <t>POGLAVLJE TROŠKOVNIKA</t>
  </si>
  <si>
    <t xml:space="preserve">  CIJENA</t>
  </si>
  <si>
    <t xml:space="preserve">  kn</t>
  </si>
  <si>
    <t>SVEUKUPNO</t>
  </si>
  <si>
    <t>Porez na dodanu vrijednost 25%</t>
  </si>
  <si>
    <t>Glavni projektant:</t>
  </si>
  <si>
    <t>1. ZAJEDNIČKI PRIPREMNI RADOVI</t>
  </si>
  <si>
    <t>2. GRAĐEVINSKI I OBRTNIČKI RADOVI</t>
  </si>
  <si>
    <r>
      <t>m</t>
    </r>
    <r>
      <rPr>
        <sz val="10"/>
        <rFont val="Calibri"/>
        <family val="2"/>
        <charset val="238"/>
      </rPr>
      <t>³</t>
    </r>
  </si>
  <si>
    <t>Pregled građevine zbog ocjene konstruktivnog stanja vanjskih zidova izveden od strane ovlaštenog inženjera.</t>
  </si>
  <si>
    <t>Ploča "HRVATSKE ŠUME" na sjeverozapadnom pročelju.</t>
  </si>
  <si>
    <t>Zaostali priključci na sjeverozapadnom pročelju.</t>
  </si>
  <si>
    <t>Lampa na sjeveroistočnom pročelju.</t>
  </si>
  <si>
    <t>Nosač zastave na sjeverozapadnom pročelju.</t>
  </si>
  <si>
    <t>Zaštitna čelična rešetka prozora na jugozapadnom pročelju.</t>
  </si>
  <si>
    <t>Betonske stepenice.</t>
  </si>
  <si>
    <t>Asfaltni plato.</t>
  </si>
  <si>
    <t>UKUPNO DEMONTAŽE I RUŠENJA</t>
  </si>
  <si>
    <t>Kameni materijal.</t>
  </si>
  <si>
    <t>Geotekstil.</t>
  </si>
  <si>
    <t>UKUPNO ZEMLJANI RADOVI</t>
  </si>
  <si>
    <t>Nadvoj dimenzije 33x130x20 cm.</t>
  </si>
  <si>
    <t>Nadvoj dimenzije 50x120x20 cm.</t>
  </si>
  <si>
    <t>Nadvoj dimenzije 30x120x20 cm.</t>
  </si>
  <si>
    <t>Nudi se proizvod - proizvođač/tip/zemlja porijekla:</t>
  </si>
  <si>
    <t>UKUPNO IZOLATERSKI RADOVI</t>
  </si>
  <si>
    <t>Drvena, ulazna dvokrilna vrata 157/245, puna, s dovratnikom, završno obrađena lak bojom prema uzornu na postojeće.</t>
  </si>
  <si>
    <t>Drvena, dvokrilna unutarnja vrata 140/245, s dovratnikom, završno obrađena lak bojom prema uzornu na postojeće.</t>
  </si>
  <si>
    <t>Drvena, dvokrilna unutarnja vrata 130/245, s dovratnikom, završno obrađena lak bojom prema uzornu na postojeće.</t>
  </si>
  <si>
    <t>Drvena, jednokrilna unutarnja vrata 100/215, puna, s dovratnikom, završno obrađena lak bojom prema uzornu na postojeće.</t>
  </si>
  <si>
    <t>Drvena, jednokrilna unutarnja vrata 90/215, puna, s dovratnikom, završno obrađena lak bojom prema uzornu na postojeće.</t>
  </si>
  <si>
    <t>Drveni, dvokrilni unutarnji prozor 110/215, s nadsvjetlom i doprozornikom, završno obrađen lak bojom prema uzornu na postojeće.</t>
  </si>
  <si>
    <t>Jednokrilni prozori PVC profila, drvene imitacije. Prozorsko krilo ostakljeno izo staklom UW &lt; 1,1 W/m2K dimenzije 50/80.</t>
  </si>
  <si>
    <t>Unutarnja jednokrilna zaokretna vrata izrađena od PVC profila, dimenzija 90/215.</t>
  </si>
  <si>
    <t>Unutarnja jednokrilna zaokretna vrata izrađena od PVC profila, dimenzija 80/215.</t>
  </si>
  <si>
    <t>Unutarnja jednokrilna zaokretna vrata izrađena od PVC profila, dimenzija 70/215.</t>
  </si>
  <si>
    <t>Jednokrilni prozori PVC profila, drvene imitacije. Prozorsko krilo ostakljeno izo staklom Uw &lt; 1,1 W/m²K dimenzije 100/200.</t>
  </si>
  <si>
    <t>Dvokrilni prozori PVC profila, drvene imitacije. Prozorsko krilo ostakljeno izo staklom Uw &lt; 1,1 W/m²K dimenzije 100/200.</t>
  </si>
  <si>
    <t>Dvokrilni prozori PVC profila, drvene imitacije. Prozorsko krilo ostakljeno izo staklom Uw &lt; 1,1 W/m²K dimenzije 120/200.</t>
  </si>
  <si>
    <t>Dvokrilna ulazna vrata od drveta, dvokrilna s nadsvjetlom, zaokretna, ostakljena, dimenzije 250/380.</t>
  </si>
  <si>
    <t>Dvokrilna ulazna vrata od drveta, dvokrilna s nadsvjetlom, zaokretna, ostakljena, dimenzije 150/282.</t>
  </si>
  <si>
    <t>Trokrilni prozor  od drveta, dvostruki, 2 zaokretna krila i 1 otklopno, jednostruko ostakljenje, dimenzije 118/217.</t>
  </si>
  <si>
    <t>Dvokrilni prozor od drveta, dvostruki, 1 zaokretno i 1 otklopno krilo, jednostruko ostakljenje, dimenzije 95/217.</t>
  </si>
  <si>
    <t>Sjeverozapadni zid, debljina 10cm.</t>
  </si>
  <si>
    <t>Jugozapadni i sjeveroistočni zid, debljina 10cm.</t>
  </si>
  <si>
    <t>Jugoistočni zid, debljina 10cm.</t>
  </si>
  <si>
    <t>Jugoistočni zid, debljina 5cm.</t>
  </si>
  <si>
    <t>Dobava i ugradnja hrastovog parketa I. Klase, debljine 24mm lijepljenjem na cementni estrih. Komplet, uračunat sav potreban alat, materijal, pomoćni i dodatni materijal i opremu za ugradnju.</t>
  </si>
  <si>
    <t>Dobava i postava parketa.</t>
  </si>
  <si>
    <t>Dobava i postava rubnih lajsni.</t>
  </si>
  <si>
    <t>Brušenje i lakiranje parketa u 3 sloja laka.</t>
  </si>
  <si>
    <t>UKUPNO PODOPODLAGAČKI RADOVI</t>
  </si>
  <si>
    <t xml:space="preserve">Priprema podloge prije izvedbe prekida kapilarne vlage, uklanjanjem obloge i/ili žbuku/mort kako bi prepoznali i otvorili izvorni zid. Mjerenje debljine zida koji se tretira koristeći mjerač dubine ili postavljanjem oznake (trake) na svrdlo radi  kontroliranja ispravne dubine bušenja. </t>
  </si>
  <si>
    <t xml:space="preserve">Horizontalno bušenje rupa (kroz fugu) pri dnu zida (do ca 150mm od kote tla), veličine 12 mm, na razmacima centara max. 120 mm. Zahtjevane dubine rupa ovise o debljini zida, te su unutar 40 mm od suprotne strane zida. Izbušene rupe temeljito očistiti komprimiranim zrakom. </t>
  </si>
  <si>
    <t>Original ili jednakovrijedno: Sika Mur Injectocream</t>
  </si>
  <si>
    <t>Original ili jednakovrijedno: SikaMur Finish</t>
  </si>
  <si>
    <t>UKUPNO FASADERSKI RADOVI</t>
  </si>
  <si>
    <t>Stropovi obloženi gips kartonskim pločama.</t>
  </si>
  <si>
    <t>Zidovi obloženi gips kartonskim pločama.</t>
  </si>
  <si>
    <t>Zidovi ožbukani vapneno cementnom žbukom.</t>
  </si>
  <si>
    <t>UKUPNO LIČILAČKI RADOVI</t>
  </si>
  <si>
    <t>UKUPNO LIMARSKI RADOVI</t>
  </si>
  <si>
    <t>Drvene klupice širine 16,5cm.</t>
  </si>
  <si>
    <t>Drvene klupice širine 32cm.</t>
  </si>
  <si>
    <t>Drvene klupice širine 25cm.</t>
  </si>
  <si>
    <t xml:space="preserve">Dobava, izrada i ugradnja trakastih zavjesa kao unutrašnje zaštite od sunca, uključivo s mehanizmom na lanac za zakretanje lamela te komandom na špagu. Zavjese su dužine od gornjeg ruba prozora pa do konačno završenog poda. U cijenu je uračunat  sav potreban alat, materijal, pomoćni i dodatni materijal i opremu za ugradnju. </t>
  </si>
  <si>
    <t>UKUPNO BETONSKI I ARMIRANO-BETONSKI RADOVI</t>
  </si>
  <si>
    <t>UKUPNO ZAVRŠNI ZIDARSKI RADOVI</t>
  </si>
  <si>
    <t>Investitor:</t>
  </si>
  <si>
    <t>Građevina:</t>
  </si>
  <si>
    <t>Lokacija:</t>
  </si>
  <si>
    <t>Projektantski ured:</t>
  </si>
  <si>
    <t>OIB 17971322693</t>
  </si>
  <si>
    <t>Zajednička oznaka projekta</t>
  </si>
  <si>
    <t>MAPA 1</t>
  </si>
  <si>
    <t>MAPA 2</t>
  </si>
  <si>
    <t>GLAVNI PROJEKT VODOVODA I ODVODNJE</t>
  </si>
  <si>
    <r>
      <t>P</t>
    </r>
    <r>
      <rPr>
        <sz val="12"/>
        <rFont val="Arial"/>
        <family val="2"/>
        <charset val="238"/>
      </rPr>
      <t>rojektant</t>
    </r>
    <r>
      <rPr>
        <sz val="12"/>
        <color indexed="8"/>
        <rFont val="Arial"/>
        <family val="2"/>
        <charset val="238"/>
      </rPr>
      <t>: Miljenko Marinčić d.i.s.</t>
    </r>
  </si>
  <si>
    <t>MAPA 3</t>
  </si>
  <si>
    <t>GLAVNI PROJEKT STROJARSKIH INSTALACIJA</t>
  </si>
  <si>
    <t>Projektant: Miljenko Marinčić d.i.s.</t>
  </si>
  <si>
    <t>MAPA 4</t>
  </si>
  <si>
    <t xml:space="preserve">GLAVNI ELEKTROTEHNIČKI PROJEKT -  </t>
  </si>
  <si>
    <t>SPECIFIKACIJA OPREME MATERIJALA I RADOVA</t>
  </si>
  <si>
    <t>SISAČKO-MOSLAVAČKA ŽUPANIJA</t>
  </si>
  <si>
    <t>OIB 82215698659</t>
  </si>
  <si>
    <t>S. i A. Radića 36,  SISAK</t>
  </si>
  <si>
    <t>Javna zgrada - izvođenje radova na preuređenju prostora novim potrebama</t>
  </si>
  <si>
    <t>i poboljšanju temeljnih zahtjeva za građevinu</t>
  </si>
  <si>
    <t>Matije Gupca 31, PETRINJA</t>
  </si>
  <si>
    <t>k.č. 2160, k.o. Petrinja</t>
  </si>
  <si>
    <t>479/17</t>
  </si>
  <si>
    <t>Želimir Vujnović d.i.a.</t>
  </si>
  <si>
    <t>GLAVNI ARHITEKTONSKI PROJEKT</t>
  </si>
  <si>
    <t>1074-A/17-GP</t>
  </si>
  <si>
    <t>Projektant: Želimir Vujnović d.i.a</t>
  </si>
  <si>
    <t>M 479-1/17</t>
  </si>
  <si>
    <t>M 479-2/17</t>
  </si>
  <si>
    <t>Projektant: Tomica Kufrin struč.spec.ing.el.</t>
  </si>
  <si>
    <t>0. PRIPREMNI RADOVI</t>
  </si>
  <si>
    <t>PRIPREMNI RADOVI</t>
  </si>
  <si>
    <t>Priprema gradilišta što uključuje: prijava radilišta, doprema materijala/ alata/ opreme/ strojeva i sl, i osiguranje istoga za izvođenje radova na siguran način.</t>
  </si>
  <si>
    <t>PDV 25 %</t>
  </si>
  <si>
    <t>SVEUKUPNO PRIPREMNI RADOVI</t>
  </si>
  <si>
    <t xml:space="preserve">Postavljanje ploče kojom se označava gradilište. Ploča mora biti postavljena na vidljivom mjestu na ulazu u gradilište. Stavka uključuje sav potreban rad, opremu, alat, osnovni i pomoćni materijal, te transport. </t>
  </si>
  <si>
    <t>Čišćenje i raščišćavanje terena oko zgrade kao radno-manipulativne površine, a prije početka radova na rušenjima i demontaži. Stavka uključuje sva čišćenja od smeća i otpadnog materijala, obrezivanje grmlja i stabala koji svojom pozicijom i volumenom ometaju izvođenje planiranih radova.
Obračun po m² obrađene površine.</t>
  </si>
  <si>
    <t>Doprema, montaža, demontaža i otprema cijevne fasadne skele. U stavku su uključene radne platforme i zaštitne ograde, sva potrebna ukrućenja i sidrenja, penjalice,  te uzemljenje.  Cijenom je obuhvaćena dobava i postava  jutenih ili plastificiranih traka na vanjski dio skele, kao zaštita od pada predmeta, prašenja i sl., sve fiksirano za konstruciju skele. Prije izvedbe skele izvođač je dužan izraditi projekt skele, što je u cijeni stavke. Obračun po m² ortogonalne projekcije skele.</t>
  </si>
  <si>
    <t>0.1.</t>
  </si>
  <si>
    <t>1. GRAĐEVINSKI I OBRTNIČKI RADOVI</t>
  </si>
  <si>
    <t>1.1. DEMONTAŽE I RUŠENJA</t>
  </si>
  <si>
    <t>Demontaža predmeta koji su pričvršćeni na fasadu te ponovna montaža nakon završetka radova na pročeljima zgrade. Odlaganje i čuvanje do ponovne montaže. U stavku je uračunat sav rad i transport do potpune gotovosti, sav spojni i pričvrsni materijal za ponovnu montažu.</t>
  </si>
  <si>
    <t>Demontaža svih predmeta koji su pričvršćeni na pročeljima zgrade. U stavci je uključen sav potreban rad, alat, materijal, pomoćni i dodatni materijal i opremu.</t>
  </si>
  <si>
    <t>Skidanje postojećih gromobranskih instalacija s pročelja zgrade zajedno s nosačima. Odlaganje demontiranog materijala, te ponovna ugradnja nakon završetka radova. Demontaža, odlaganje i ponovno postavljanje, uključujući sav potreban rad, alat, materijal, pomoćni i dodatni materijal i opremu za ugradnju.</t>
  </si>
  <si>
    <t>Demontaža unutarnjih i vanjskih vrata uključivo s dovratnicima i pragovima. Prije izvođenja radova obavijestiti nadležni Konzervatorski odjel. Odvoženje i odlaganje demontiranog materijala vršiti prema zahtjevima nadležnog Konzervatorskog odjela. Stavka uključuje sav potreban rad, alat, tarnsoprt, materijal, pomoćni i dodatni materijal i opremu.</t>
  </si>
  <si>
    <t>Demontaža unutarnjih i vanjskih prozora uključivo s doprozornicima, vanjskim i unutarnjim prozorskim klupčicama. Prije izvođenja radova obavijestiti nadležni Konzervatorski odjel. Odvoženje i odlaganje demontiranog materijala vršiti prema zahtjevima nadležnog Konzervatorskog odjela. Stavka uključuje sav potreban rad, alat, tarnsoprt, materijal, pomoćni i dodatni materijal i opremu.</t>
  </si>
  <si>
    <t>Uklanjanje kompletne žbuke sa stropova uključivo s trskom i drvenom stropnom dekoracijom (sve do daščane oplate) te zbrinjavanje uklonjenog materijala uz vođenje očevidnika zbrinjavanja. Stavka uključuje sav potreban rad, alat, tarnsoprt, materijal, pomoćni i dodatni materijal i opremu.</t>
  </si>
  <si>
    <t>Demontaža postojećih kalijevih peći. Stavka uključuje sav potreban rad, alat, materijal, pomoćni i dodatni materijal i opremu.</t>
  </si>
  <si>
    <t>Rušenje pregradnih zidova na prizemlju i katu. Stavka uključuje sav potreban rad, alat, materijal, pomoćni i dodatni materijal i opremu.</t>
  </si>
  <si>
    <t>Uklanjanje kompletne žbuke sa zidova uključivo s drvenom zidnom dekoracijom te zbrinjavanje uklonjenog materijala uz vođenje očevidnika zbrinjavanja. Stavka uključuje sav potreban rad, alat, materijal, pomoćni i dodatni materijal i opremu.</t>
  </si>
  <si>
    <t>Strojno i ručno uklanjanje podnih slojeva do nosive betonske ploče u prizemlju i drvene oplate na katu. Stavka uključuje sav potreban rad, alat, materijal, pomoćni i dodatni materijal i opremu.</t>
  </si>
  <si>
    <t>Razbijanje postojećih vanjskih stepenica i asfaltnog platoa na sjeveroistočnom pročelju, zajedno sa ostalim slojevima do zemlje, kao priprema za izvedbu nove pristupačne rampe. Stavka uključuje odlaganje demontiranog materijala na deponiju građevnog materijala na predviđenom mjestu na parceli prije odvoženja na građevinski deponij. Stavka uključuje sav potreban rad, alat, materijal, pomoćni i dodatni materijal i opremu.</t>
  </si>
  <si>
    <t>Uklanjanje zidnih keramičkih pločica sa zidova u predmetnim prostorima, zajedno sa svim slojevima, do nosive konstrukcije, uključivo zbrinjavanje uklonjenog materijala uz vođenje očevidnika zbrinjavanja. Stavka uključuje sav potreban rad, alat, materijal, pomoćni i dodatni materijal i opremu.</t>
  </si>
  <si>
    <t>Tretiranje uličnog pročelja adekvatnim kemijskim sredstvom (fungicid ili sl.) radi suzbijanja pojave mikroorganizama. Stavka uključuje sav potreban rad, alat, materijal, pomoćni i dodatni materijal i opremu.</t>
  </si>
  <si>
    <t>Uklanjanje svih žbukanih slojeva na mjestima slabije adhezije sa ciglenim nosiocem na vanjskim zidovima i na mjestima vidljivih pukotina. Stavka uključuje sav potreban rad, alat, materijal, pomoćni i dodatni materijal i opremu.</t>
  </si>
  <si>
    <t>Izrada temelja i betoniranje nove prilazne rampe u oplati, betonom kvalitete C25/30. Stavka uključuje sav potreban rad, alat, materijal, transport, osnovni i pomoćni materijal, do potpune gotovosti.</t>
  </si>
  <si>
    <t>Betoniranje nadvoja visine 20cm iznad vrata na mjestu proboja postojećih zidova, betonom kvalitete C25/30, armirano. Stavka uključuje postavljanje i demontažu oplate, sav potreban rad, alat, transport, osnovni i pomoćni materijal do potpune gotovosti.</t>
  </si>
  <si>
    <t>Zazidavanje postojećih otvora u zidu debljine 30cm punom opekom, na mjestu demontiranih vrata i unutarnjih prozora, u produženom mortu. Stavka uključuje sav potreban rad, alat, transport, osnovni i pomoćni materijal do potpune gotovosti.</t>
  </si>
  <si>
    <t>Građevinsko uređenje prodora otvora s osiguranjem (sanacijom) nadvoja i štokova i pripremom za ugradnju nove stolarije (unutarnje i vanjske).</t>
  </si>
  <si>
    <t>Original ili jednakovrijedno: Sarnavap 1000E (parna brana)</t>
  </si>
  <si>
    <t>Original ili jednakovrijedno: Termovol Samoborka (mineralna vuna)</t>
  </si>
  <si>
    <t>Izrada toplinske izolacije poda prizemlja. Toplinska izolacija se izvodi XPS pločama λ≤0,035 W/mK debljine 10 cm za postizanje toplinske karakteristike poda do U&lt;0,31 W/m²K. U stavku je uključena dobava i postava visokootporne parne brane na bazi polietilena d=0,20 mm (μ=1.0100.000, LDPE). U cijenu uključen komplet rad, oprema, alati, materijal, dodatni i pomoćni materijal do potpune gotovosti.</t>
  </si>
  <si>
    <t>Original ili jednakovrijedno: Termozol XPS Samoborka (ekstrudirani poliester)</t>
  </si>
  <si>
    <t>Izvedba certificiranog ETICS-a (prema normi HRN EN 13500:2004) sustava toplinske izolacije vanjskih zidova. Toplinska izolacija se izvodi mineralnom (kamenom) vunom λ≤0,035 W/mK, debljine10 cm za postizanje toplinske karakteristike zida do U&lt;0,26 W/m²K, s tankoslojnim polimercementnim mortom debljine min 1 cm nanesenim u dva sloja i armiranim staklenom alkalnootpornom mrežicom između slojeva. Završno dekorativni sloj izvesti od silikatne veličine zrna max 3 mm kao na prethodno impregniranu podlogu, sve iz sustava istog proizvođača. Vrsta impregnacije prema vrsti završnog sloja. U cijenu su uključeni komplet rad, potrebna oprema, alati, materijal, dodatni i pomoćni materijal do potpune gotovosti.</t>
  </si>
  <si>
    <t>Zatvaranje postojećih otvora u dimnjacima radi sprječavanja povrata mirisa. U cijenu su uključeni komplet rad, potrebna oprema, alati, materijal, dodatni i pomoćni materijal do potpune gotovosti. Obračun izrađen po broju postojećih dimnjaka</t>
  </si>
  <si>
    <t xml:space="preserve">Sitni popravci žbuke na pročelju na mjestima uklanjanja dijela stare žbuke. U cijenu su uključeni komplet rad, potrebna oprema, alati, materijal, dodatni i pomoćni materijal do potpune gotovosti.  </t>
  </si>
  <si>
    <t>Sanacija i obnova postojećih unutarnjih drvenih vrata i prozora zajedno s dovratnicima, pragovima i doprozornicima. Prije početka radova obavjestiti nadležni Konzervatorski odjel. Uključen sav potreban montažni materijal, spojni, brtveni, sav rad i materijal, osnovni i pomoćni materijal do potupne gotovosti.</t>
  </si>
  <si>
    <t>1.2. ZEMLJANI RADOVI</t>
  </si>
  <si>
    <t>1.3. BETONSKI I ARMIRANO-BETONSKI RADOVI</t>
  </si>
  <si>
    <t>1.4. ZIDARSKI RADOVI</t>
  </si>
  <si>
    <t>1.5. IZOLATERSKI RADOVI</t>
  </si>
  <si>
    <t>1.6. STOLARSKI RADOVI</t>
  </si>
  <si>
    <t>1.7. KERAMIČARSKI RADOVI</t>
  </si>
  <si>
    <t>1.8. PODOPODLAGAČKI RADOVI</t>
  </si>
  <si>
    <t>1.9. FASADERSKI RADOVI</t>
  </si>
  <si>
    <t>1.10. SOBOSLIKARSKI RADOVI</t>
  </si>
  <si>
    <t>1.11. LIČILAČKI RADOVI</t>
  </si>
  <si>
    <t>1.12. LIMARSKI RADOVI</t>
  </si>
  <si>
    <t>1.13. ZAVRŠNI ZIDARSKI RADOVI</t>
  </si>
  <si>
    <t>UKUPNO DEMONTAŽE I RUŠENJA:</t>
  </si>
  <si>
    <t>UKUPNO ZEMLJANI RADOVI:</t>
  </si>
  <si>
    <t>UKUPNO ZIDARSKI RADOVI:</t>
  </si>
  <si>
    <t>UKUPNO IZOLATERSKI RADOVI:</t>
  </si>
  <si>
    <t>UKUPNO STOLARSKI RADOVI:</t>
  </si>
  <si>
    <t>UKUPNO KERAMIČARSKI RADOVI:</t>
  </si>
  <si>
    <t>UKUPNO PODOPODLAGAČKI RADOVI:</t>
  </si>
  <si>
    <t>UKUPNO FASADERSKI RADOVI:</t>
  </si>
  <si>
    <t>UKUPNO SOBOSLIKARSKI RADOVI:</t>
  </si>
  <si>
    <t>UKUPNO LIČILAČKI RADOVI:</t>
  </si>
  <si>
    <t>UKUPNO LIMARSKI RADOVI:</t>
  </si>
  <si>
    <t>UKUPNO ZAVRŠNI ZIDARSKI RADOVI:</t>
  </si>
  <si>
    <t>VRSTA RADOVA</t>
  </si>
  <si>
    <t xml:space="preserve">IZNOS </t>
  </si>
  <si>
    <t>kn</t>
  </si>
  <si>
    <t>UKUPNO</t>
  </si>
  <si>
    <t>SVEUKUPNO GRAĐEVINSKO-OBRTNIČKI RADOVI</t>
  </si>
  <si>
    <t>Otvaranje prodora u unutarnjim zidovima za trasu novih vodovodnih instalacija.</t>
  </si>
  <si>
    <r>
      <t>m</t>
    </r>
    <r>
      <rPr>
        <vertAlign val="superscript"/>
        <sz val="10"/>
        <rFont val="Arial"/>
        <family val="2"/>
        <charset val="238"/>
      </rPr>
      <t>3</t>
    </r>
  </si>
  <si>
    <t>VANJSKI RAZVOD VODOVODNE INSTALACIJE</t>
  </si>
  <si>
    <r>
      <t>m</t>
    </r>
    <r>
      <rPr>
        <sz val="10"/>
        <rFont val="Arial"/>
        <family val="2"/>
        <charset val="1"/>
      </rPr>
      <t>²</t>
    </r>
  </si>
  <si>
    <t>kom</t>
  </si>
  <si>
    <t>Dobava i ugradnja trake za označavananje vodovoda i žice za indikaciju trase vodovoda</t>
  </si>
  <si>
    <r>
      <t>Izrada i postavljanje tamponskog sloja od drobljenog kamena ili šljunka otpornog na smrzavanje, vel. zrna Ø 0 – 63 mm, debljine 20 cm te nabijanog u slojevima do potrebne zbijenosti od 60 N/mm</t>
    </r>
    <r>
      <rPr>
        <sz val="10"/>
        <rFont val="Calibri"/>
        <family val="2"/>
        <charset val="238"/>
      </rPr>
      <t>²</t>
    </r>
    <r>
      <rPr>
        <sz val="10"/>
        <rFont val="Arial"/>
        <family val="2"/>
        <charset val="238"/>
      </rPr>
      <t xml:space="preserve"> kao podloga za asfaltni ili betonski zastor, uključujući postavu geotekstila na predhodno zbijeni sloj posteljice. Stavka obuhvača sav potreban rad i materijal do potpune gotovosti.</t>
    </r>
  </si>
  <si>
    <t>Sanacija asfaltirane površine na mjestu gdje vodovodni rov prolazi do temelja objekta. Sanaciju izvršiti debljinom i vrstom slojevima prema normalnim poprečnim profilima.</t>
  </si>
  <si>
    <t xml:space="preserve">Sanacija prodora ispod temelja nakon postavljanje novoprojektirane cjevi i brtvljenja. Sanacija uključuje hidroizolaciju građevine, eventualne razupore, te zaštitu za slučaj urušavanja, zaštitne ograde, premošćavanje kao i moguće crpljenje vode iz rova sve do završetka svih radova u rovu. </t>
  </si>
  <si>
    <t>Zamjena ručnog zapornog ventila DN25, nakon vodomjera, sa spojnim priborom i ispusnicom.</t>
  </si>
  <si>
    <t>UKUPNO VANJSKI RAZVOD INSTALACIJE VODOVODA</t>
  </si>
  <si>
    <t>UNUTARNJI RAZVOD INSTALACIJA HLADNE, TOPLE VODE I RECIRKULACIJE</t>
  </si>
  <si>
    <t>d25HV</t>
  </si>
  <si>
    <t>d20HV</t>
  </si>
  <si>
    <t>U1</t>
  </si>
  <si>
    <t>U2</t>
  </si>
  <si>
    <t>WC2, VK12</t>
  </si>
  <si>
    <t>Pis</t>
  </si>
  <si>
    <t>Puštanje u rad ispitivanja i certificiranje instalacije što uključuje, vizualna kotrola instalacije, tlačna proba instalacije, ispitivanje sanitarne ispravnosti vode za piće.</t>
  </si>
  <si>
    <t>UKUPNO UNUTARNJI RAZVOD INSTALACIJA HLADNE, TOPLE VODE I RECIRKULACIJE</t>
  </si>
  <si>
    <t>VANJSKA SANITARNA ODVODNJA I ODVODNJA S DVORIŠTA I KROVOVA</t>
  </si>
  <si>
    <t>Geodetsko snimanje trasa vanjske kanalizacije sa nanošenjem važnijih visinskih i horizontalnih točaka, njihovo trajno obilježavanje, te snimanje izvedene instal. nakon izvedbe sa unašanjem u katastarske podloge.</t>
  </si>
  <si>
    <t>Izrada isjecanja i uklanjanja starih asfaltnih slojeva dvorišta kao priprema za iskop zemljanog materijala za ugradnju kanalizacijske cijevi. Otpadni asfaltni slojevi odbacuju se u stranu unutar radnog pojasa, a ukoliko je potrebno na uskim mjestima se odvozi i međudeponira, prije zbrinjavanja otpadnog materijala. Sve radove treba uključiti u jediničnu cijenu (kao utovar, potrebni prijevoz i sl.). Obračun po m² uključujući sav rad, strojeve i materijal.</t>
  </si>
  <si>
    <t>Izrada isjecanja i uklanjanja starih slojeva u pretprostoru objekta kao priprema za iskop zemljanog materijala za ugradnju kanalizacijske cijevi. Otpadni betonski slojevi odbacuju se u stranu unutar radnog pojasa, a ukoliko je potrebno na uskim mjestima se odvozi i međudeponira, prije zbrinjavanja otpadnog materijala. Sve radove treba uključiti u jediničnu cijenu (kao utovar, potrebni prijevoz i sl.). Obračun po m² uključujući sav rad, strojeve i materijal.</t>
  </si>
  <si>
    <t>Iskop rova širine u skaldu s HRN EN 1610, normalnom poprečnom profilu u kategoriji tla koju određuje nadzorni inženjer na terenu prilikom iskopa. Radove izvesti ovisno o opremljenosti i tehnologiji rada izvođača. Potrebno je ostaviti slobodnu površinu uz rov širine 0,50 m. Radovi moraju teći u potpunoj koordinaciji s montažom cijevi. Sve radove treba uključiti u jediničnu cijenu (kao utovar, potrebni prijevoz i sl.) Obračun po m³ uključujući sav rad, strojeve i materijal.</t>
  </si>
  <si>
    <t>strojno 95%</t>
  </si>
  <si>
    <t>ručno 5%</t>
  </si>
  <si>
    <t>Planiranje dna jarka kanalizacije i okana do određene kote prema visinskim potrebama i crtežima s izbacivanjem suvišnog materijala iz jarka. Potrebna točnost kote dna +/- 1cm. Uključujući odbacivanje viška zemlje min 1m od kanala.</t>
  </si>
  <si>
    <r>
      <t>Izvedba posteljice od pijeska za kanalizacijske cijevi. Sloj pijeska deb. 10 cm razastirati ravnomjerno duž rova u padu, kako je to određeno u nacrtima. Obračun po m</t>
    </r>
    <r>
      <rPr>
        <vertAlign val="superscript"/>
        <sz val="10"/>
        <rFont val="Arial"/>
        <family val="2"/>
        <charset val="238"/>
      </rPr>
      <t>3</t>
    </r>
    <r>
      <rPr>
        <sz val="10"/>
        <rFont val="Arial"/>
        <family val="2"/>
        <charset val="238"/>
      </rPr>
      <t xml:space="preserve"> uključujući sav rad, dobavu i materijal.</t>
    </r>
  </si>
  <si>
    <t>Nabava i montaža debelostjenskih SN4 PVC, DN160 kanalizacijskih cijevi i fazonskih komada za vanjsku kanalizaciju, temeljnu kanalizaciju i oborinsku odvodnju s dvorišta. Spajanje cijevi na kolčak vršiti odgovarajućim gumenim brtvama. Cijevi se polažu na posteljicu od pijeska u padu prema nacrtima. Obračun po m prema profilu, uključujući i fazonske komade. Naročitu pažnju posvetiti brtvljenju, te spoju cijevi sa  revizionim oknima, što mora biti potpuno vodonepropusno prema detalju.</t>
  </si>
  <si>
    <r>
      <t xml:space="preserve">TK,OH </t>
    </r>
    <r>
      <rPr>
        <sz val="10"/>
        <color indexed="8"/>
        <rFont val="Symbol"/>
        <family val="1"/>
        <charset val="2"/>
      </rPr>
      <t>F</t>
    </r>
    <r>
      <rPr>
        <sz val="10"/>
        <rFont val="Arial"/>
        <family val="2"/>
        <charset val="238"/>
      </rPr>
      <t>160</t>
    </r>
  </si>
  <si>
    <t>Nabava i montaža debelostjenskih SN8 PVC, DN200 kanalizacijskih cijevi za mješanu vanjsku kanalizaciju. Spajanje cijevi na kolčak vršiti odgovarajućim gumenim brtvama. Cijevi se polažu na posteljicu od pijeska u padu prema nacrtima. Obračun po m prema profilu, uključujući i fazonske komade. Naročitu pažnju posvetiti brtvljenju, te spoju cijevi sa  revizionim oknima, što mora biti potpuno vodonepropusno prema detalju.</t>
  </si>
  <si>
    <r>
      <t xml:space="preserve">KP  </t>
    </r>
    <r>
      <rPr>
        <sz val="10"/>
        <color indexed="8"/>
        <rFont val="Symbol"/>
        <family val="1"/>
        <charset val="2"/>
      </rPr>
      <t>F20</t>
    </r>
    <r>
      <rPr>
        <sz val="10"/>
        <rFont val="Arial"/>
        <family val="2"/>
        <charset val="238"/>
      </rPr>
      <t>0</t>
    </r>
  </si>
  <si>
    <t>Sanacija asfaltirane površine na mjestu gdje kanalizacijski rov prolazi do temelja objekta ili revizijskih okana. Sanaciju izvršiti debljinom i vrstom slojevima prema normalnim poprečnim profilima.</t>
  </si>
  <si>
    <t>Sanacija betonske površine na mjestu gdje kanalizacijski rov prolazi pretprostorom objekta. Sanaciju izvršiti debljinom i vrstom slojevima prema zatečenom stanju.</t>
  </si>
  <si>
    <t>Izrada i brtvljenje prodora u temeljima ili temeljnoj ploči za spoj unutarnje kanalizacije s temeljnom ili vanjskom, uključujući zaštitnu cijev, rad, građevinski i brtveni materijal do potpune pogonske gotovosti.</t>
  </si>
  <si>
    <t xml:space="preserve">Dobava materijala, izrada revizijskog i kontrolnog okna kanalizacije debljine stijenki 15 cm iz betona C20/25. U cijenu okna uračunati dvostranu daščanu oplatu a nakon skidanja oplate okno iznutra ožbukati vodonepropusnom cem. žbukom omjera 1:2 i fino zagladiti. Na dnu okna izvesti kinetu u smjeru i padu kanalizacije, a na pokrovnoj ploči van objekta ljevani željezni poklopac, a unutar objekta „uljni“ poklopac sa obradom kao okolni pod (prema detalju). Na svakih 25 cm ispod poklopca u stijenku ugraditi ljevanoželjezne penjalice. Sve ostalo prema nacrtima uz uputu nadzornog inženjera. Obračun po komadu gotovog okna.
</t>
  </si>
  <si>
    <t>KO,  okno DS</t>
  </si>
  <si>
    <t xml:space="preserve">Dobava materijala, izrada revizijskog kaskadnog okna temeljne kanalizacije debljine stijenki 15 cm iz betona C20/25. U cijenu okna uračunati dvostranu daščanu oplatu a nakon skidanja oplate okno iznutra ožbukati vodonepropusnom cem. žbukom omjera 1:2 i fino zagladiti. Na dnu okna izvesti kinetu u smjeru i padu kanalizacije, a na pokrovnoj ploči van objekta ljevani željezni poklopac, a unutar objekta „uljni“ poklopac sa obradom kao okolni pod (prema detalju). Na svakih 25 cm ispod poklopca u stijenku ugraditi ljevanoželjezne penjalice. Sve ostalo prema nacrtima uz uputu nadzornog inženjera. Obračun po komadu gotovog okna.
</t>
  </si>
  <si>
    <t>RO1</t>
  </si>
  <si>
    <t>Izrada rekonstrukcije priključka s glavnom uličnom kanalizacijom. Stavka uključuje sav potreban materijal, opremu za ugradnju kao i za regulaciju prometa na državnoj cesti, sanaciju slojeva prometnice uz suglasnost nadležnih institucija. Obračun po komadu spoja.</t>
  </si>
  <si>
    <t xml:space="preserve">Izvedba, dobava i ugradnja podložnog betona slivnika i cijevi kvalitete C12/15. Sloj betona razastirati ravnomjerno duž rova u padu, kako je to određeno u nacrtima a nakon niveliranja cijevi komplet obetonirati. Obračun po m3  uključujući sav rad, dobavu i materijal. </t>
  </si>
  <si>
    <t>Dobava i ugradnja slivnika sa priključnim oknom komplet uključujući sav brtveni, osnovni i pomoćni materijal, opremu i potrebne alate za ugradnju.</t>
  </si>
  <si>
    <t>DS1-DS4</t>
  </si>
  <si>
    <t>DS okno</t>
  </si>
  <si>
    <t>Izrada prodora u kontrolnom oknu za prolaz odušnih cjevi odvodnje DN70.</t>
  </si>
  <si>
    <t>Dobava i ugradnja dozračnih nepovratnih ventila vrhova vertikala sanitarne odvodnje DN70 sa dodatnim i pomočnim materijalom komplet.</t>
  </si>
  <si>
    <t>OSK4</t>
  </si>
  <si>
    <t>Demontaža horizontalnih oluka s fasade zgrade, odlaganje na sigurno, te ponovna montaža nakon završetka fasade. U stavku je uračunat sav rad, materijal i prepravci koji su potrebani za ponovno pričvršćenje na fasadu do potpune funkcionalnosti.</t>
  </si>
  <si>
    <t>Demontaža vertikalnih oluka s fasade zgrade, odlaganje na gradilišni deponij. U stavku je uračunat sav rad, materijal i prijevoz do odlagališta građevinskog otpada uz vođenje očevidnika nadzornog inženjera.</t>
  </si>
  <si>
    <r>
      <t xml:space="preserve">Dobava i ugradnja vertikalne olučne cijevi promjera </t>
    </r>
    <r>
      <rPr>
        <sz val="10"/>
        <color indexed="8"/>
        <rFont val="Arial1"/>
        <charset val="238"/>
      </rPr>
      <t>100mm sa odvodnim nastavkcima, veznim djelovima i držačima za zid ukupne duljine 3m.</t>
    </r>
  </si>
  <si>
    <t>Ispitivanja instalacije vanjske odvodnje funkcionalnost i nepropusnost od strane ovlaštenog ispitivača sa izdavanjem atesta.</t>
  </si>
  <si>
    <t>UKUPNO VANJSKA SANITARNA ODVODNJA I ODVODNJA S DVORIŠTA I KROVOVA</t>
  </si>
  <si>
    <t>UNUTARNJA SANITARNA OVODNJA</t>
  </si>
  <si>
    <t>Iskop rova temeljne instalacije odvodnje u skaldu sa HRN EN 1610 prema visinskim oznakama. Iskop se predviđa ručno 100%. Stavka uključuje zaštitu građevinske jame od urušavanja u skladu sa pravilim zaštite na radu. Kategoriju tla će odrediti nadzorni inženjer na terenu prilikom iskopa. Obračun radov se vrši prema m3 iskopanog sraslog materijala.</t>
  </si>
  <si>
    <t>Planiranje dna jarka cjevovoda unutar objekta do određene kote prema visinskim oznakama i crtežima s izbacivanjem suvišnog materijala iz jarka. Potrebna točnost kote dna +/- 1cm. Uključujući odbacivanje viška zemlje min 1m od kanala.</t>
  </si>
  <si>
    <r>
      <t>Izvedba posteljice od pijeska za polaganje vodovoda hidrantske mreže. Sloj pijeska deb. 10 cm razastirati ravnomjerno duž rova u padu i 15 cm iznad cjevi (po ugradnji cjevovoda). Obračun po m</t>
    </r>
    <r>
      <rPr>
        <vertAlign val="superscript"/>
        <sz val="10"/>
        <rFont val="Arial"/>
        <family val="2"/>
        <charset val="238"/>
      </rPr>
      <t>3</t>
    </r>
    <r>
      <rPr>
        <sz val="10"/>
        <rFont val="Arial"/>
        <family val="2"/>
        <charset val="238"/>
      </rPr>
      <t xml:space="preserve"> uključujući sav rad, dobavu i materijal.</t>
    </r>
  </si>
  <si>
    <t>Nabava i montaža debelostjenskih SN4 PVC, DN160 kanalizacijskih cijevi i fazonskih komada za temeljnu kanalizaciju. Spajanje cijevi na kolčak vršiti odgovarajućim gumenim brtvama. Cijevi se polažu na posteljicu od pijeska u padu prema nacrtima. Obračun po m prema profilu, uključujući i fazonske komade. Naročitu pažnju posvetiti brtvljenju, te spoju cijevi sa  revizionim oknima, što mora biti potpuno vodonepropusno prema detalju.</t>
  </si>
  <si>
    <t xml:space="preserve">Nabava i montaža niskošumnih debelostjenih kanalizacijskih cijevi i fazonskih komada kao "vargokal 3S" ili jednakovrijedne, sa spojem na kolček i gumenu brtvu uključujući ovjesni pribor na svakih 1m dulljine cijevi i kod svakog fazonskog komada za sanitarne kanale unutar građevine. Obračun po m' profila uključujući fazonske komade.                       </t>
  </si>
  <si>
    <t>DN110</t>
  </si>
  <si>
    <r>
      <t>F</t>
    </r>
    <r>
      <rPr>
        <sz val="10"/>
        <rFont val="Arial"/>
        <family val="2"/>
        <charset val="238"/>
      </rPr>
      <t>110</t>
    </r>
  </si>
  <si>
    <t>DN70</t>
  </si>
  <si>
    <r>
      <t>F</t>
    </r>
    <r>
      <rPr>
        <sz val="10"/>
        <rFont val="Arial"/>
        <family val="2"/>
        <charset val="238"/>
      </rPr>
      <t>70</t>
    </r>
  </si>
  <si>
    <t>DN50</t>
  </si>
  <si>
    <r>
      <t>F</t>
    </r>
    <r>
      <rPr>
        <sz val="10"/>
        <rFont val="Arial"/>
        <family val="2"/>
        <charset val="238"/>
      </rPr>
      <t>50</t>
    </r>
  </si>
  <si>
    <t>DN40</t>
  </si>
  <si>
    <r>
      <t>F</t>
    </r>
    <r>
      <rPr>
        <sz val="10"/>
        <rFont val="Arial"/>
        <family val="2"/>
        <charset val="238"/>
      </rPr>
      <t>40</t>
    </r>
  </si>
  <si>
    <t>Izrada prodora u zidu za prolaz odušnih cjevi odvodnje DN70.</t>
  </si>
  <si>
    <t>OSK</t>
  </si>
  <si>
    <t>Ispitivanja instalacije odvodnje funkcionalnost i nepropusnost od strane ovlaštenog ispitivača sa izdavanjem atesta.</t>
  </si>
  <si>
    <r>
      <t>Odvoz ili razastiranje materijala koji je ostao od zatrpavanja te ostalih radova koji su u vezi sa izvođenjem inst. Uračunati utovar, istovar i prijevoz na planirku, po m</t>
    </r>
    <r>
      <rPr>
        <vertAlign val="superscript"/>
        <sz val="10"/>
        <rFont val="Arial"/>
        <family val="2"/>
        <charset val="238"/>
      </rPr>
      <t>3</t>
    </r>
    <r>
      <rPr>
        <sz val="10"/>
        <rFont val="Arial"/>
        <family val="2"/>
        <charset val="238"/>
      </rPr>
      <t xml:space="preserve"> koef.rastresitosti 1,25.</t>
    </r>
  </si>
  <si>
    <t>Hidroizolacija podova i zidova sanitarnih čvorova hidroizolacijskim mortom na bazi cementa</t>
  </si>
  <si>
    <t>UKUPNO UNUTARNJA SANITARNA OVODNJA</t>
  </si>
  <si>
    <t>UKUPNO VANJSKI RAZVOD VODOVODNE INSTALACIJE:</t>
  </si>
  <si>
    <t>UKUPNO UNUTARNJI RAZVOD INSTALACIJA HLADNE, TOPLE VODE I RECIRKULACIJE:</t>
  </si>
  <si>
    <t>UKUPNO VANJSKA SANITARNA ODVODNJA I ODVODNJA S DVORIŠTA I KROVOVA:</t>
  </si>
  <si>
    <t>UKUPNO UNUTARNJA SANITARNA OVODNJA:</t>
  </si>
  <si>
    <t>2.1. DEMONTAŽE I RUŠENJA</t>
  </si>
  <si>
    <t>2.2.</t>
  </si>
  <si>
    <t>Izrada isjecanja i uklanjanja starih asfaltnih slojeva dvorišta kao priprema za iskop zemljanog materijala za ugradnju vodovodne cijevi. Otpadni asfaltni slojevi odbacuju se u stranu unutar radnog pojasa, a ukoliko je potrebno na uskim mjestima se odvozi i međudeponira, prije zbrinjavanja otpadnog materijala. Sve radove treba uključiti u jediničnu cijenu (kao utovar, potrebni prijevoz i sl.). Obračun po m² uključujući sav rad, strojeve, alat, materijal, pomoćni i dodatni materijal i opremu.</t>
  </si>
  <si>
    <t>Iskop rova širine u skaldu s HRN EN 1610, normalnom poprečnom profilu u kategoriji tla koju određuje nadzorni inženjer na terenu prilikom iskopa. Radove izvesti ovisno o opremljenosti i tehnologiji rada izvođača za dubinu 0,80 m. Potrebno je ostaviti slobodnu površinu uz rov širine 0,50 m. Radovi moraju teći u potpunoj koordinaciji s montažom cijevi. Sve radove treba uključiti u jediničnu cijenu (kao utovar, potrebni prijevoz i sl.) Obračun po m³ uključujući sav rad, strojeve, alat, materijal, pomoćni i dodatni materijal i opremu.</t>
  </si>
  <si>
    <t>Izrada i brtvljenje prodora u stjenci okna za prolaz cijevi PP-R DN20, uključujući zaštitnu cijev, rad, alat, materijal, pomoćni i dodatni materijal i opremu do potpune pogonske gotovosti.</t>
  </si>
  <si>
    <r>
      <t>Izrada i postavljanje tamponskog sloja od drobljenog kamena vel. zrna Ø 0 – 63 mm, debljine 20 cm te nabijanog u slojevima do potrebne zbijenosti od 60 N/mm</t>
    </r>
    <r>
      <rPr>
        <sz val="10"/>
        <rFont val="Calibri"/>
        <family val="2"/>
        <charset val="238"/>
      </rPr>
      <t>²</t>
    </r>
    <r>
      <rPr>
        <sz val="10"/>
        <rFont val="Arial"/>
        <family val="2"/>
        <charset val="238"/>
      </rPr>
      <t xml:space="preserve"> kao podloga za asfaltni zastor, uključujući postavu geotekstila na predhodno zbijeni sloj posteljice. Stavka obuhvača sav potreban rad, alat, materijal, pomoćni i dodatni materijal i opremu do potpune pogonske gotovosti.</t>
    </r>
  </si>
  <si>
    <r>
      <t>Izvedba posteljice od pijeska za polaganje vodovodnih cijevi. Sloj pijeska deb. 10 cm razastirati ravnomjerno duž rova i u slojevima po 30 cm iznad cjevi. Obračun po m</t>
    </r>
    <r>
      <rPr>
        <vertAlign val="superscript"/>
        <sz val="10"/>
        <rFont val="Arial"/>
        <family val="2"/>
        <charset val="238"/>
      </rPr>
      <t>3</t>
    </r>
    <r>
      <rPr>
        <sz val="10"/>
        <rFont val="Arial"/>
        <family val="2"/>
        <charset val="238"/>
      </rPr>
      <t xml:space="preserve"> uključujući trasnport, rad, alat, materijal, pomoćni i dodatni materijal i opremu.</t>
    </r>
  </si>
  <si>
    <t>2.3.</t>
  </si>
  <si>
    <t>Otvaranje kanala u podu postojeće građevine za vođenje cjevovoda odvodnje.</t>
  </si>
  <si>
    <t>Otvaranje kanala u podu postojeće građevine za vođenje vodopskrbnih cjevovoda.</t>
  </si>
  <si>
    <t>a)</t>
  </si>
  <si>
    <t>b)</t>
  </si>
  <si>
    <t>2. VODOVOD I ODVODNJA</t>
  </si>
  <si>
    <t>c)</t>
  </si>
  <si>
    <t>d)</t>
  </si>
  <si>
    <t>e)</t>
  </si>
  <si>
    <t>f)</t>
  </si>
  <si>
    <t>g)</t>
  </si>
  <si>
    <t>h)</t>
  </si>
  <si>
    <t>prije izvođenja sa kontrolom za vrijeme izvođenja</t>
  </si>
  <si>
    <t xml:space="preserve">poslije izvođenja </t>
  </si>
  <si>
    <r>
      <t>Zatrpavanje rovova pječšanim materijalom uz postavljanje zaštitnih elemenata i oznaka uključujući zaštite i oznake. Izvoditi u slojevima od 30 cm s nabijanjem do potrebne zbijenosti Ms 25 MN/m². Kod zatrpavanja (kod cijevi) najprije upotrijebiti sitniji materijal. Obračun po m</t>
    </r>
    <r>
      <rPr>
        <sz val="10"/>
        <color indexed="8"/>
        <rFont val="Calibri"/>
        <family val="2"/>
        <charset val="238"/>
      </rPr>
      <t>³</t>
    </r>
    <r>
      <rPr>
        <sz val="10"/>
        <color indexed="8"/>
        <rFont val="Arial"/>
        <family val="2"/>
        <charset val="238"/>
      </rPr>
      <t xml:space="preserve"> zatrpanog rova. </t>
    </r>
  </si>
  <si>
    <t xml:space="preserve">Dobava i izrada revizijskog okna oborinske odvodnje debljine stijenki 15 cm iz betona C20/25. U cijenu okna uračunati dvostranu daščanu oplatu a nakon skidanja oplate okno iznutra ožbukati vodonepropusnom cem. žbukom omjera 1:2 i fino zagladiti. Na dnu okna izvesti kinetu u smjeru i padu kanalizacije, a na pokrovnoj ploči van objekta ljevani željezni poklopac, a unutar objekta „uljni“ poklopac sa obradom kao okolni pod (prema detalju). Na svakih 25 cm ispod poklopca u stijenku ugraditi ljevanoželjezne penjalice. Sve ostalo prema nacrtima uz uputu nadzornog inženjera. Obračun po komadu gotovog okna.
</t>
  </si>
  <si>
    <t>2.4.</t>
  </si>
  <si>
    <t>2.5.</t>
  </si>
  <si>
    <t>2.6. REKAPITULACIJA VODOVODA I ODVODNJE</t>
  </si>
  <si>
    <t>SVEUKUPNO VODOVOD I ODVODNJA</t>
  </si>
  <si>
    <t>Uklanjanje raznog otpada i demontaža dotrajalih sanitarija (umivaonici, wc školjke i pisoari).</t>
  </si>
  <si>
    <t>Demontaža postojećih instalacija vodovoda i odvodnje. Stavka uključuje sav potreban rad, alat, materijal, pomoćni i dodatni materijal i opremu.</t>
  </si>
  <si>
    <t>DO, DN25</t>
  </si>
  <si>
    <t>DO, DN40</t>
  </si>
  <si>
    <t>geotekstil.</t>
  </si>
  <si>
    <t>kameni materijal.</t>
  </si>
  <si>
    <t>Dobava i montaža zaštitne cijevi PE100 DN40 SDR11 PN16 kod prolaza kroz dvorište i kod prodora kroz temelj.</t>
  </si>
  <si>
    <t xml:space="preserve">  WC1, VK1</t>
  </si>
  <si>
    <t xml:space="preserve">  d20TV, d20RV</t>
  </si>
  <si>
    <t xml:space="preserve">  OV1, OV5</t>
  </si>
  <si>
    <r>
      <t xml:space="preserve">   TK   </t>
    </r>
    <r>
      <rPr>
        <sz val="10"/>
        <color indexed="8"/>
        <rFont val="Symbol"/>
        <family val="1"/>
        <charset val="2"/>
      </rPr>
      <t>F</t>
    </r>
    <r>
      <rPr>
        <sz val="10"/>
        <rFont val="Arial"/>
        <family val="2"/>
        <charset val="238"/>
      </rPr>
      <t>160</t>
    </r>
  </si>
  <si>
    <r>
      <t>Zatrpavanje rovova materijalom od iskopa. Uz postavljanje zaštitnih elemenata i oznaka uključujući zaštite i oznake. Izvoditi u slojevima od 30 cm s nabijanjem. Kod zatrpavanja (kod cijevi) najprije upotrijebiti sitniji materijal. Obračun po m</t>
    </r>
    <r>
      <rPr>
        <sz val="10"/>
        <color indexed="8"/>
        <rFont val="Calibri"/>
        <family val="2"/>
        <charset val="238"/>
      </rPr>
      <t>³</t>
    </r>
    <r>
      <rPr>
        <sz val="10"/>
        <color indexed="8"/>
        <rFont val="Arial"/>
        <family val="2"/>
        <charset val="238"/>
      </rPr>
      <t xml:space="preserve"> zatrpanog rova. Napomena: ukoliko se na lokaciji pokaže loša kvaliteta materijala iz iskopa, te se materijalom iskopa ne može postići potrebna čvrstoća terena ispod, potrebno je ugraditi zamjenski materijal.</t>
    </r>
  </si>
  <si>
    <t>Priprema gradilišta koja uključuje zaštitu zgrade od oštećenja tijekom radova i osiguranje koridora za prolaz. Sav prostor za vrijeme i nakon rušenja i demontaža zaštititi od vremenskih nepogoda  (vlaženja, prokišnjavanja, rashlađivanja). Postaviti znakove upozorenja na opasnosti, te zaštititi  fizičke osobe i zgradu tijekom izveđenja radova.</t>
  </si>
  <si>
    <t>sati</t>
  </si>
  <si>
    <t>4. ELEKTROTEHNIČKE INSTALACIJE</t>
  </si>
  <si>
    <t>Dovođenje u beznaponsko stanje postojeće instalacije i provjera beznaponskog stanja.</t>
  </si>
  <si>
    <t>Dobava, ugradnja i spajanje podžbuknog  razdjelnika +KPMO, prema zahtjevima HEP-a, s ugrađenom opremom:</t>
  </si>
  <si>
    <t>Bakrene sabirnice, redne stezaljke, P/F vodiči, izolatori, natpisi i natpisne pločice, perforirane PVC kanalice i ostali sitni spojni i montažni materijal potreban do potpunog opremanja ormara , uključujući i jednopolnu shemu izvedenog stanja i ispitni list ormara. Svu opremu i kabele kvalitetno označiti. Kabele izvesti na rednim stezaljkama.</t>
  </si>
  <si>
    <t>kompl.</t>
  </si>
  <si>
    <t>4.1. RAZDJELNICI</t>
  </si>
  <si>
    <t xml:space="preserve">jednopolni, minijaturni automatski prekidač,  6A, C  10 kA, </t>
  </si>
  <si>
    <t>tropolni, minijaturni automatski prekidač, 20A, C  10 kA,</t>
  </si>
  <si>
    <t xml:space="preserve">jednopolni, minijaturni automatski prekidač, 10A, C  10 kA, </t>
  </si>
  <si>
    <t xml:space="preserve">jednopolni, minijaturni automatski prekidač, 16A, C  10 kA, </t>
  </si>
  <si>
    <t xml:space="preserve">jednopolni, minijaturni automatski prekidač, 20A, C  10 kA, </t>
  </si>
  <si>
    <t>pauš.</t>
  </si>
  <si>
    <r>
      <t xml:space="preserve">Dobava, ugradnja i spajanje podžbuknog  razdjelnika </t>
    </r>
    <r>
      <rPr>
        <b/>
        <sz val="10"/>
        <color indexed="8"/>
        <rFont val="Arial"/>
        <family val="2"/>
        <charset val="238"/>
      </rPr>
      <t>+GRO</t>
    </r>
    <r>
      <rPr>
        <sz val="10"/>
        <color indexed="8"/>
        <rFont val="Arial"/>
        <family val="2"/>
        <charset val="238"/>
      </rPr>
      <t>, s ugrađenom opremom:</t>
    </r>
    <r>
      <rPr>
        <sz val="10"/>
        <color indexed="8"/>
        <rFont val="Calibri"/>
        <family val="2"/>
        <charset val="238"/>
      </rPr>
      <t xml:space="preserve">
</t>
    </r>
  </si>
  <si>
    <t>i)</t>
  </si>
  <si>
    <t>j)</t>
  </si>
  <si>
    <t>l)</t>
  </si>
  <si>
    <t>k)</t>
  </si>
  <si>
    <t>o)</t>
  </si>
  <si>
    <t>r)</t>
  </si>
  <si>
    <t>s)</t>
  </si>
  <si>
    <t>Razdjelnik p/ž 800x600x200 mm</t>
  </si>
  <si>
    <t>Odvodnik prenapona tip III/C, kombinirani, 4p, TN-S</t>
  </si>
  <si>
    <t>Teretna sklopka 3p 25A</t>
  </si>
  <si>
    <t>ID strujna zaštitna sklopka  4p 25/0,3 A</t>
  </si>
  <si>
    <t>ID strujna zaštitna sklopka  4p 25/0,03 A</t>
  </si>
  <si>
    <r>
      <t xml:space="preserve">Dobava, ugradnja i spajanje podžbuknog  razdjelnika </t>
    </r>
    <r>
      <rPr>
        <b/>
        <sz val="10"/>
        <color indexed="8"/>
        <rFont val="Arial"/>
        <family val="2"/>
        <charset val="238"/>
      </rPr>
      <t>+RO-1</t>
    </r>
    <r>
      <rPr>
        <sz val="10"/>
        <color indexed="8"/>
        <rFont val="Arial"/>
        <family val="2"/>
        <charset val="238"/>
      </rPr>
      <t xml:space="preserve">, s ugrađenom opremom:
</t>
    </r>
  </si>
  <si>
    <t>Razdjelnik p/ž 800x600x200 mm,</t>
  </si>
  <si>
    <t>Odvodnik prenapona tip III/C, kombinirani, 4p, TN-S,</t>
  </si>
  <si>
    <t>Teretna sklopka 3p 25A,</t>
  </si>
  <si>
    <t>ID strujna zaštitna sklopka  4p 25/0,3 A,</t>
  </si>
  <si>
    <t>ID strujna zaštitna sklopka  4p 25/0,03 A,</t>
  </si>
  <si>
    <t>Impulsni relej 230V, 10A,</t>
  </si>
  <si>
    <t>Razdjelnik podžbukni sa staklom za brojkilo na vratima 310x710x200,</t>
  </si>
  <si>
    <t>Montažna ploča brojila,</t>
  </si>
  <si>
    <t>Rastavljač osigurač vel.00, 3p 100/20 A,</t>
  </si>
  <si>
    <t>Stezaljke / sabirnice N, PE,</t>
  </si>
  <si>
    <t>Brojilo 3f (isporučuje HEP),</t>
  </si>
  <si>
    <t>Razdjelnik p/ž 1000x800x250 mm,</t>
  </si>
  <si>
    <t>Ograničivač strujnog opterećenja 20A,</t>
  </si>
  <si>
    <t>Odvodnik prenapona tip I+II, kombinirani, 4p, TN-S,</t>
  </si>
  <si>
    <t>Kompaktni prekidač In=25A, Ir 0,4-1 In, 3p sa daljinskim okidačem 230 V,</t>
  </si>
  <si>
    <t>ID strujna zaštitna sklopka  4p 40/0,3 A,</t>
  </si>
  <si>
    <t>ID strujna zaštitna sklopka  4p 40/0,03 A,</t>
  </si>
  <si>
    <t>IC scjetlosna sklopka (luxomat) 230V, 2-100 lux, NO/NC kontakt, min. 10A,  sa uključenim foto senzorom,</t>
  </si>
  <si>
    <t>Sklopka, 1-0-2, 1p, 20A,</t>
  </si>
  <si>
    <t xml:space="preserve">jednopolni, minijaturni automatski prekidač, 6A, C  10 kA, </t>
  </si>
  <si>
    <t xml:space="preserve">dvopolni, minijaturni automatski prekidač, 10A, C  10 kA, </t>
  </si>
  <si>
    <t>Transformator 230/24V, 200W</t>
  </si>
  <si>
    <t>Sklopnik 230V, 3p 12A AC3</t>
  </si>
  <si>
    <r>
      <t xml:space="preserve">Dobava, ugradnja i spajanje podžbuknog  razdjelnika </t>
    </r>
    <r>
      <rPr>
        <b/>
        <sz val="10"/>
        <color indexed="8"/>
        <rFont val="Arial"/>
        <family val="2"/>
        <charset val="238"/>
      </rPr>
      <t>+RO-K</t>
    </r>
    <r>
      <rPr>
        <sz val="10"/>
        <color indexed="8"/>
        <rFont val="Arial"/>
        <family val="2"/>
        <charset val="238"/>
      </rPr>
      <t xml:space="preserve">, s ugrađenom opremom:
</t>
    </r>
  </si>
  <si>
    <t>jednopolni, minijaturni automatski prekidač, 10A, C 10 kA,</t>
  </si>
  <si>
    <t>UKUPNO RAZDJELNICI</t>
  </si>
  <si>
    <t>4.2. NN RAZVOD</t>
  </si>
  <si>
    <t>Dobava i montaža cijevi PEHD 50 mm od KPMO do ruba parcele, za spoj na podzemni priključak u budućnosti.</t>
  </si>
  <si>
    <t>Dobava i montaža perforirane, pocinčane kabelske police niže specificiranih dimenzija i nosivosti s integriranom spojnicom i izjednačenjem potencijala, uključujući zidne ili stropne nosače. Stavkama je obuhvaćena dobava elemenata, doprema na gradilište, razmjeravanje, rezanje , priprema podloge za montažu i montaža elemenata. Za horizontalna i vertikalna skretanja te račvanja koristiti tipske tvorničke elemente. Spajanje izvoditi sa tipskim tvorničkim elementima. U dužnom metru staze uključeni su svi potrebni elementi, vijci i tiple, konzole, ovjesni pribor, a prema potrebnoj nosivosti! Kabele u kanalima uredno složiti, a na vertikalnim spustevima propisno pričvrstiti.</t>
  </si>
  <si>
    <t>š x v = 50 x 30 mm; 
nosivost 0,4 kN/m kod razmaka nosača 1,5m</t>
  </si>
  <si>
    <t>š x v = 100 x 60 mm; 
nosivost 0,9 kN/m kod razmaka nosača 1,5m</t>
  </si>
  <si>
    <t>Dobava i ugradnja plastične savitljiva cijev (PSC) ojačana, za ugradnju u beton, mehaničke čvrstoće &gt;750 N/5cm, za ugradnju u betonsku oplatu prije betoniranja, u estrih i sl. Koristiti cijevi sa smanjenim udjelom korozivnih elemenata. Stavka uključuje komplet sa montažnim i razvodnim kutijama i ostalim priborom za lijevani beton odnosno estrih.</t>
  </si>
  <si>
    <t>PSC-IPF promjera DN 20 mm.</t>
  </si>
  <si>
    <t>PSC-IPF promjera DN 25 mm.</t>
  </si>
  <si>
    <t>PSC-IPF promjera DN 32 mm.</t>
  </si>
  <si>
    <t>Savitljiva samogasiva cijev, bez halogena  (PSC-HF), za ugradnju pod žbuku, u gipsane pregrade i sl.
mehaničke čvrstoće &gt;320 N/5cm. Koristiti cijevi sa smanjenim udjelom korozivnih elemenata. Stavka uključuje komplet sa izradom utora, montažnim i razvodnim kutijama i ostalim priborom</t>
  </si>
  <si>
    <t>SSC-HF promjera DN 20 mm.</t>
  </si>
  <si>
    <t>SSC-HF promjera DN 25 mm.</t>
  </si>
  <si>
    <t>SSC-HF promjera DN 32 mm.</t>
  </si>
  <si>
    <t>YSLY 3x0,75 mm².</t>
  </si>
  <si>
    <t>N2XH 5x6 mm²,</t>
  </si>
  <si>
    <t>N2XH 5x4 mm²,</t>
  </si>
  <si>
    <t>N2XH 5x2,5 mm²,</t>
  </si>
  <si>
    <t>N2XH 3x2,5 mm²,</t>
  </si>
  <si>
    <t>N2XH 5x1,5 mm²,</t>
  </si>
  <si>
    <t>N2XH 3x1,5 mm²,</t>
  </si>
  <si>
    <t>LiYCY-TP 2x2x0,5 mm²,</t>
  </si>
  <si>
    <t>YSLY 2x0,75 mm²,</t>
  </si>
  <si>
    <t xml:space="preserve">Dobava i polaganje kabela za napajanje sigurnosnih sustava. Kabeli su tipa NHXH FE180/ 0,6/1kV, sa XPE izolacijom bez halogenih elemenata, male gustoće dima, polaganje na vatrootporne obujmice koje treba uračunati u cijenu. </t>
  </si>
  <si>
    <t>NHXH E90 3x1,5 mm².</t>
  </si>
  <si>
    <t>Izvedba instalacije izjednačenja potencijala i uzemljenja sa dobavom, ugradnjom i spajanjem.</t>
  </si>
  <si>
    <t>Obujmice za uzemljenje i spojevi vijcima ili na drugi način.</t>
  </si>
  <si>
    <t>Traka FeZn 25x4mm u podu,</t>
  </si>
  <si>
    <t>Traka FeZn 25x4mm, komplet sa zidnim nosačima,</t>
  </si>
  <si>
    <t>Sabirnica 1809/M.  Obo Betterman,</t>
  </si>
  <si>
    <t>Kutija za izjednačenje potencijala komplet sa sabirnicom,</t>
  </si>
  <si>
    <t>Vod H07Z-K 6mm²,</t>
  </si>
  <si>
    <t>Vod H07Z-K 4mm²,</t>
  </si>
  <si>
    <t>Križna spojnica,</t>
  </si>
  <si>
    <t>Vod H07Z-K 16mm²,</t>
  </si>
  <si>
    <t>UKUPNO NN RAZVOD</t>
  </si>
  <si>
    <t>4.3. INSTALACIJSKE PRIKLJUČNICE I PREKIDAČI</t>
  </si>
  <si>
    <t>Priključnica shuko 230V, 2M, sa poklopcem</t>
  </si>
  <si>
    <t>Dobava, montaža i spajanje modularnih instalacijkih priključnica i prekidača, komplet sa montažnom kutijom, nosivim i dekorativnim plastičnim okvirom bijela boje, dekorativnim tipkama, i svim potrebnim spojnim materijalom u sljedećim konfiguracijama:</t>
  </si>
  <si>
    <t>Prekidač križni 2M,</t>
  </si>
  <si>
    <t>Set od 3 prekidača, obična,</t>
  </si>
  <si>
    <t>Prekidač obični 2M,</t>
  </si>
  <si>
    <t>Tipkalo 2M,</t>
  </si>
  <si>
    <t>Set od 2 prekidača, obična,</t>
  </si>
  <si>
    <t>Set od 2x shuko priključnica 230V i 2x komunikacijska priključnica RJ45, cat.6, UTP,</t>
  </si>
  <si>
    <t>Priključnica shuko 230V, 2M, sa poklopcem.</t>
  </si>
  <si>
    <t>Dobava montaža i spajanje n/ž prekidača, običnog.</t>
  </si>
  <si>
    <t>Dobava montaža i spajanje n/ž shuko priključnice sa poklopcem.</t>
  </si>
  <si>
    <t>Dobava, montaža i  spajanje fiksnog priključka trošila.</t>
  </si>
  <si>
    <t>Dobava, montaža i spajanje tipkala za isklop u nuždi 
sa jednim preklopnim kontaktom i staklenom zaštitom.</t>
  </si>
  <si>
    <t>UKUPNO INSTALACIJSKE PRIKLJUČNICE I PREKIDAČI</t>
  </si>
  <si>
    <t>4.4. SUSTAV POZIVA U NUŽDI</t>
  </si>
  <si>
    <t>UKUPNO SUSTAV POZIVA U NUŽDI</t>
  </si>
  <si>
    <t>4.5. RASVJETA</t>
  </si>
  <si>
    <t>Dobava i isporuka, te montaža ugradne svjetiljke sa LED izvorima svjetlosti i direktnom distribucijom svjetlosti, energetska kartica klase A+ prema EU 874/2012, proizvedenog sukladno zahtjevima standarda proizvodnje HRN EN 60598:2009 - CEI 34.21, te sa mehaničkom zaštitom IP43 IK06, sukladno HRN EN 60529: 2000+A1: 2008, odn. standardu HRN EN 62262:2008. Kućište izrađenog od prahom bojanog bijelog čeličnog lima, niskog profila dubine 12mm, te aluminijskog okvira.  Visokokvalitetni opalni difuzor, koji osigurava UGR&lt;19 u svim smjerovima, sukladno HRN EN 12464-1:2012. Dimenzije svjetiljke 596x596x60mm. Min.efikasnost svjetiljke (LEF) 98.64 lm/W, min.ukupnog svjetlosnog toka 4636lm, max.ukupne snage sistema 47W. Elektronički LED driver integriran u kućište svjetiljke, napajan sa mrežnog priključka 220-240V 50-60Hz. Maksimalni presjek priključnog kabela 2.5mm2. Svjetiljka treba zadovoljavati granice i metode mjerenja značajka radio smetnji električnih rasvjetnih uređaja prema HRN EN 55015:2008 +A2:2009, ENEC certifikat, svjetlo tehničke zahtjeve prema standardu HRN EN 12464-1:2012, te zadovoljavati opće zahtjeve prema HRN EN 60598-1:2009.</t>
  </si>
  <si>
    <t>Dobava i isporuka, te montaža ugradne svjetiljke sa LED izvorima svjetlosti i direktnom distribucijom svjetlosti, energetska kartica klase A+ prema EU 874/2012, proizvedenog sukladno zahtjevima standarda proizvodnje HRN EN 60598:2009 - CEI 34.21, te sa mehaničkom zaštitom IP43 IK06, sukladno HRN EN 60529: 2000+A1: 2008, odn. standardu HRN EN 62262:2008. Kućište izrađenog od prahom bojanog bijelog čeličnog lima, niskog profila dubine 12mm, te aluminijskog okvira.  Visokokvalitetni opalni difuzor, koji osigurava UGR&lt;19 u svim smjerovima, sukladno HRN EN 12464-1:2012. Dimenzije svjetiljke 596x596x60mm. Min.efikasnost svjetiljke (LEF) 98.64 lm/W, min.ukupnog svjetlosnog toka 4636lm, max.ukupne snage sistema 47W. Elektronički LED driver integriran u kućište svjetiljke, napajan sa mrežnog priključka 220-240V 50-60Hz. Maksimalni presjek priključnog kabela 2.5mm2. Svjetiljka treba zadovoljavati granice i metode mjerenja značajka radio smetnji električnih rasvjetnih uređaja prema HRN EN 55015:2008 +A2:2009, ENEC certifikat, svjetlo tehničke zahtjeve prema standardu HRN EN 12464-1:2012, te zadovoljavati opće zahtjeve prema HRN EN 60598-1:2009. LED izvor svjetolosti 4000K, CRI 90, SDCM≤3, životni vijek 80000h L80/B20. - komplet. oznake u projektu "S3". Stavka obuhvaća sav potreban spojni i priključni materijal.</t>
  </si>
  <si>
    <t>Dobava i isporuka, te montaža ugradne svjetiljke sa LED izvorima svjetlosti i direktnom distribucijom svjetlosti, energetska kartica klase A+ prema EU 874/2012, proizvedenog sukladno zahtjevima standarda proizvodnje HRN EN 60598:2009 - CEI 34.21, te sa mehaničkom zaštitom IP40, sukladno HRN EN 60529: 2000+A1: 2008. Kućište od lijevanog aluminija, prahom bojanog u bijelo poliesterskom epoksi bojom sa otpornošću UV zračenje. Aluminizirani polikarbonatni reflektor. Dimenzije svjetiljke Ø172x80mm, a dimenzije otvora za ugradnju min.Ø160mm. Min.efikasnost svjetiljke (LEF) 112.35 lm/W, min.ukupnog svjetlosnog toka 2730lm, max.ukupne snage sistema 25W. Elektronički LED driver, napajan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te zadovoljavati opće zahtjeve prema HRN EN 60598-1:2009. LED izvor svjetolosti 3000K, CRI 80, SDCM≤3, životni vijek 50000h L80/B10. - komplet. oznake u projektu "S1". Stavka obuhvaća sav potreban spojni i priključni materijal.</t>
  </si>
  <si>
    <t>Dobava i isporuka, te montaža LED spot svjetiljke sa adapterom za 3f tračni sustav Nordicaluminium, LED izvorima svjetlosti 3000K PREMIUM CRI 93, SDCM≤3, kut emisije svjetlosti 40°, energetska kartica klase A+ prema EU 874/2012, proizvedenog sukladno zahtjevima standarda proizvodnje HRN EN 60598:2009 - CEI 34.21, te sa mehaničkom zaštitom IP20, sukladno HRN EN 60529: 2000+A1: 2008. Kućište od lijevanog aluminija u mat crnoj završnoj obradi. Visokokvalitetni aluminijski anodizirani sferični reflektor, stupanj emisije svjetlosti 40°. Efikasnost svjetiljke min.91.26 lm/W, min.ukupni svj.tok svjetiljke 2454m, max.instalirana snaga svjetiljke 27W. Elektronički LED driver integriran u kućištu svjetiljke. Svjetiljka treba zadovoljavati granice i metode mjerenja značajka radiosmetnja električnih rasvjetnih uređaja prema HRN EN 55015:2008 +A2:2009, svjetlotehničke zahtjeve prema standardu HRN EN 12464-1:2012, ENEC10 VDE, F, te opće zahtjeve prema HRN EN 60598-1:2009.  LED izvori svjetlosti 3000K, SDCM ≤ 3, CRI&gt;90, životni vijek 50.000h L80 B10. - komplet. oznake u projektu "S4". Stavka obuhvaća sav magnetne držaće, potreban spojni i priključni materijal.</t>
  </si>
  <si>
    <t>Dobava i isporuka, te montaža nadgradnog kontinuiranog rasvjetnog 33 tračnog sustava, sa fleksibilnošću ugradnje rasvjetnih tijela bez potrebe za alatom, energetska kartica klase A+ prema EU 874/2012, proizvedenog sukladno zahtjevima standarda proizvodnje HRN EN 60598:2009 - CEI 34.21, te sa mehaničkom zaštitom IP20, sukladno HRN EN 60529: 2000+A1: 2008. Rasvjetni 3-fazni sabirnički sustav 230/240V AC 16A, 3x3,7kVA sustav koristi sabirnice napojene sa 200-240V AC, 50~60Hz, napajan sa mrežnog priključka 220-240V 50-60Hz preko napajnja. Maksimalni presjek priključnog kabela 2.5mm2. Rasvjetni sustav se sastoji od:</t>
  </si>
  <si>
    <t>3-fazne strujne tračnice mat sive boje, l=3000mm</t>
  </si>
  <si>
    <t>3-fazne strujne tračnice mat sive boje, l=2000mm</t>
  </si>
  <si>
    <t>kutni spojni element 90°</t>
  </si>
  <si>
    <t>linearni spojni element</t>
  </si>
  <si>
    <t>napojna jedinica sa uvodnicom za priključni kabel</t>
  </si>
  <si>
    <t>nosači za stropnu montažu</t>
  </si>
  <si>
    <t>završni čepovi</t>
  </si>
  <si>
    <t>Kontinuirani aluminijski 3f rasvjetni sustav, komplet sa svim spojnim elementima, priborom za ugradnju. Oznaka u projektu "XTS".</t>
  </si>
  <si>
    <t>Dobava i isporuka, te montaža nadgradne zidne svjetiljke sa LED izvorima svjetlosti 4000K, MacAdam ≤3SDCM, CRI&gt;80, direktne distribucije svjetlosti, te utičnicom i prekidačem, energetska kartica klase A+ prema EU 874/2012, proizvedenog sukladno zahtjevima standarda proizvodnje HRN EN 60598:2009 - CEI 34.21, te sa mehaničkom zaštitom IP43, sukladno HRN EN 60529: 2000+A1: 2008. Kućište od ekstrudiranog aluminija, u bijeloj boji, s ABS završnim kapama. U kućište integrirana utičnica 220-240V AC 10A i prekidač 10A. Difuzor precizno izliven V2, samogasivi, UV stabilizirani transparentni polikarbonat, prizmatičan iznutra radi kvalitetnije svjetlotehničke karakteristike, gladak izvana, zbog jednostavnijeg čišćenja, te održavanja maksimalne učinkovitosti kroz vrijeme. Dimenzije svjet. 876x80x42mm. Efikasnost svjetiljke min.99.88 lm/W, min.ukupni svj.tok svjetiljke 809lm, max.instalirana snaga svjetiljke 8W. Elektronički LED driver integriran u kućište svjetiljke, napajan sa mrežnog priključka 220-240V 50-60Hz. Maksimalni presjek priključnog kabela 2.5mm2. Svjetiljka treba zadovoljavati granice i metode mjerenja značajka radiosmetnja električnih rasvjetnih uređaja prema HRN EN 55015:2008 +A2:2009, svjetlotehničke zahtjeve prema standardu HRN EN 12464-1:2012, ENEC10 VDE, F, te opće zahtjeve prema HRN EN 60598-1:2009. LED izvori svjetlosti 4000K, MacAdam ≤ 3 SDCM, CRI&gt;80, životni vijek 50.000h L80 B10. - komplet. oznake u projektu "S5" Stavka obuhvaća sav potreban spojni i priključni materijal.</t>
  </si>
  <si>
    <t>Dobava i isporuka, te montaža nadgradne svjetiljke sa RF senzorom pokreta sa LED izvorima svjetlosti i direktnom distribucijom svjetlosti, energetska kartica klase A+ prema EU 874/2012, proizvedenog sukladno zahtjevima standarda proizvodnje HRN EN 60598:2009 - CEI 34.21, te sa mehaničkom zaštitom IP54IK07, sukladno HRN EN 60529: 2000+A1: 2008, odn. standardu HRN EN 62262:2008. Kućište od precizno izlivenog, "anti-vandal", samogasivog, UV stabiliziranog polikarbonata. Precizno izliven V2, samogasivi, UV stabilizirani transparentni polikarbonatni difuzor, prizmatičan iznutra radi kvalitetnije svjetlotehn. karakteristike. Gladak izvana, zbog jednostavnijeg čišćenja, te održavanja maksimalne učinkovitosti kroz vrijeme. Efikasnost svjetiljke (LEF) 83.21 lm/W, min.ukupnog svjetlosnog toka 2330lm, max.ukupne snage sistema 28W. Elektronički LED driver integriran u kućište svjetiljke, napajan sa mrežnog priključka 220-240V 50-60Hz. U kućište svjetiljke integriran RF senzor pokreta 360° zone detekcije, max.visina 3,5m, 10s-12min vrijeme aktivacije, osjetljivost sonde prirodnog svjetla 10-2000lx.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  LED izvori svjetlosti  3000K, CRI 80, životni vijek 30000h L70B50. - komplet. oznake u projektu "S6" Stavka obuhvaća senzor pokreta i sav potreban spojni i priključni materijal.</t>
  </si>
  <si>
    <t>Dobava i isporuka, te montaža nadgradne svjetiljke sa direktnom distribucijom svjetlosti, certificirane za eksplozivna okruženja zone 2 - klasifikacija prema ATEX - Ex nA II T4 Gc, proizvedenog sukladno zahtjevima standarda proizvodnje HRN EN 60598:2009 - CEI 34.21, ATEX direktive 94/9/EC, HRN EN 60079-10-2, EN/IEC 60079-0, te sa mehaničkom zaštitom IP66 IK08, sukladno HRN EN 60529: 2000+A1: 2008, odn. HRN EN 62262:2008. Kućište od precizno izlivenog, "anti-vandal", samogasivog, UV stabiliziranog sivog RAL 7035 PCa, visoke mehaničke otpornosti zahvaljujući rebra za ukručivanje u samoj strukturi. Precizno izliven V2, samogasivi, UV stabilizirani transparentni polikarbonatni difuzor, prizmatičan iznutra radi kvalitetnije svjetlotehn. karakteristike. Gladak izvana, zbog jednostavnijeg čišćenja, te održavanja maksimalne učinkovitosti kroz vrijeme. Iskoristivost svjetlosti 70.75%, efikasnost svjetiljke (LEF) 66.89 lm/W, min.ukupnog svjetlosnog toka10400lm, max.ukupne snage sistema 110W. Elektronička predspojna naprava, klase prema CELMA EEI: A2, priključne snage 110W λ=0.99, napajana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 Izvori svjetlosti 4000K, CRI&gt;80, oznake u projektu "S7". Stavka obuhvaća sav potreban spojni i priključni materijal.</t>
  </si>
  <si>
    <t>Dobava i isporuka, te montaža nadgradne svjetiljke sa direktnom distribucijom svjetlosti, energetska kartica klase A prema EU 874/2012, proizvedenog sukladno zahtjevima standarda proizvodnje HRN EN 60598:2009 - CEI 34.21, te sa mehaničkom zaštitom IP66IK08, sukladno HRN EN 60529: 2000+A1: 2008, odn. standardu HRN EN 62262:2008. Kućište od precizno izlivenog, "anti-vandal", samogasivog, UV stabiliziranog sivog RAL 7035 PCa, visoke mehaničke otpornosti zahvaljujući rebra za ukručivanje u samoj strukturi. Precizno izliven V2, samogasivi, UV stabilizirani transparentni polikarbonatni difuzor, prizmatičan iznutra radi kvalitetnije svjetlotehn. karakteristike. Gladak izvana, zbog jednostavnijeg čišćenja, te održavanja maksimalne učinkovitosti kroz vrijeme. Iskoristivost svjetlosti 96,15%, efikasnost svjetiljke (LEF) 77.79 lm/W, min.ukupnog svjetlosnog toka izvora 4450lm, max.ukupne snage sistema 55W. Elektronička predspojna naprava, klase prema CELMA EEI: A2, napajana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 Izvori svjetlosti 4000K, CRI&gt;80, oznake u projektu "S8". Stavka obuhvaća sav potreban spojni i priključni materijal.</t>
  </si>
  <si>
    <t>Dobava i isporuka, te montaža nadgradne svjetiljke sa LED izvorima svjetlosti i direktnom distribucijom svjetlosti, energetska kartica klase A+ prema EU 874/2012, proizvedenog sukladno zahtjevima standarda proizvodnje HRN EN 60598:2009 - CEI 34.21, te sa mehaničkom zaštitom IP66IK08, sukladno HRN EN 60529: 2000+A1: 2008, odn. standardu HRN EN 62262:2008.  Kućište iz lijevanog aluminija sa integriranim hladnjacima. Reflektor od pre-anodiziranog aluminija. Difzor od kaljenog stakla debljine 4mm, otporno na temperaturna naprezanja i udarce (EN 12150-1). Efikasnost svjetiljke (LEF) 87.88 lm/W, min.ukupnog svjetlosnog toka 2654lm, max.ukupne snage sistema 31W. Elektronički LED driver faktora iskoristivosti &gt;0,9 integriran u kućište svjetiljke, prenaponske zatite 3.5kV, napajan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 Mid-power SMD LED izvori svjetlosti  4000K, CRI&gt;90, životni vijek 50000h L70B50. - komplet. oznake u projektu "S9" Stavka obuhvaća sav potreban spojni i priključni materijal.</t>
  </si>
  <si>
    <t>Dobava i isporuka, te montaža ugradnog rasvjetnog tijela protupanične rasvjete, proizvedenog sukladno standardu proizvodnje HRN EN 60598-1:2008 (CEI 34.21), HRN EN 60598-2-22:2008, HRN EN 62384:2008, HRN EN 62384:2008 i HRN EN 50172:2008, te sa mehaničkom zaštitom IP20, sukladno HRN EN 60529: 2000+A1: 2008, kućišta izrađenog od bijelog polikarbonata, leća i odsijač od PC, svjetiljka se koristi za sigurnosnu rasvjetu puteva evakuacija, minimalno 1lx prema normi HRN EN 1838.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223lm, instalirane max. snage sustava rasvjete 5W. Rasvjetno tijelo je u skladu sa HRN EN 60598-1, HRN EN 60598-2-22, HRN EN 1838, HRN EN 50172 standardima. LED izvori svjetlosti 4000K, životni vijek 50000h L70B20. - komplet. oznake u projektu "P1" Stavka obuhvaća sav potreban spojni i priključni materijal.</t>
  </si>
  <si>
    <t>Dobava i isporuka, te montaža nadgradnog rasvjetnog tijela protupanične rasvjete, proizvedenog sukladno standardu proizvodnje HRN EN 60598-1:2008 (CEI 34.21), HRN EN 60598-2-22:2008, HRN EN 62384:2008, HRN EN 62384:2008 i HRN EN 50172:2008, te sa mehaničkom zaštitom IP65, sukladno HRN EN 60529: 2000+A1: 2008, kućišta izrađenog od bijelog polikarbonata i ABS, leća i odsijač od PC, svjetiljka se koristi za za anti-panik rasvjetu minimalno 0,5lx prema normu HRN EN 1838.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222lm, instalirane max. snage sustava rasvjete 4W. Rasvjetno tijelo je u skladu sa HRN EN 60598-1, HRN EN 60598-2-22, HRN EN 1838, HRN EN 50172 standardima. LED izvori svjetlosti 4000K, životni vijek 50000h L70B20. - komplet. oznake u projektu "P2" Stavka obuhvaća sav potreban spojni i priključni materijal.</t>
  </si>
  <si>
    <t>Dobava i isporuka, te montaža nadgradnog rasvjetnog tijela protupanične rasvjete, proizvedenog sukladno standardu proizvodnje HRN EN 60598-1:2008 (CEI 34.21), HRN EN 60598-2-22:2008, HRN EN 62384:2008, HRN EN 62384:2008 i HRN EN 50172:2008, te sa mehaničkom zaštitom IP65, sukladno HRN EN 60529: 2000+A1: 2008, kućišta izrađenog od bijelog polikarbonata i ABS, leća i odsijač od PC, svjetiljka se koristi za za anti-panik rasvjetu minimalno 0,5lx prema normu HRN EN 1838.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222lm, instalirane max. snage sustava rasvjete 4W. Rasvjetno tijelo je u skladu sa HRN EN 60598-1, HRN EN 60598-2-22, HRN EN 1838, HRN EN 50172 standardima. LED izvori svjetlosti 4000K, životni vijek 50000h L70B20. - komplet. oznake u projektu "P3" Stavka obuhvaća sav potreban spojni i priključni materijal.</t>
  </si>
  <si>
    <t>Dobava i isporuka, te montaža zidnog nadgradnog rasvjetnog tijela nužne rasvjete, sa jednostrano digitalno printanim pokazivačem smjera "izlaz dolje", proizvedenog sukladno standardu proizvodnje HRN EN 60598-1:2008 (CEI 34.21), HRN EN 60598-2-22:2008, HRN EN 62384:2008, HRN EN 62384:2008 i HRN EN 50172:2008, te sa mehaničkom zaštitom IP65, sukladno HRN EN 60529: 2000+A1: 2008, kućišta izrađenog od bijelog polikarbonata i ABS. Udaljenost uočavanja VD 25m. POWER LEDs, svjetlina &gt;200cd/m².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242lm, instalirane max. snage sustava rasvjete 5W. Rasvjetno tijelo je u skladu sa HRN EN 60598-1, HRN EN 60598-2-22, HRN EN 1838, HRN EN 50172 standardima. LED izvori svjetlosti 4000K, životni vijek 50000h L70B20. - komplet. oznake u projektu "P4" Stavka obuhvaća sav potreban spojni i priključni materijal.</t>
  </si>
  <si>
    <t>Dobava i isporuka, te montaža zidnog nadgradnog rasvjetnog tijela nužne rasvjete, sa jednostrano digitalno printanim pokazivačem smjera "izlaz desno", proizvedenog sukladno standardu proizvodnje HRN EN 60598-1:2008 (CEI 34.21), HRN EN 60598-2-22:2008, HRN EN 62384:2008, HRN EN 62384:2008 i HRN EN 50172:2008, te sa mehaničkom zaštitom IP65, sukladno HRN EN 60529: 2000+A1: 2008, kućišta izrađenog od bijelog polikarbonata i ABS. Udaljenost uočavanja VD 25m. POWER LEDs, svjetlina &gt;200cd/m².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242lm, instalirane max. snage sustava rasvjete 5W. Rasvjetno tijelo je u skladu sa HRN EN 60598-1, HRN EN 60598-2-22, HRN EN 1838, HRN EN 50172 standardima. LED izvori svjetlosti 4000K, životni vijek 50000h L70B20. - komplet. oznake u projektu "P5" Stavka obuhvaća sav potreban spojni i priključni materijal.</t>
  </si>
  <si>
    <t>Dobava i isporuka, te montaža zidnog nadgradnog rasvjetnog tijela nužne rasvjete sa asimetričnom distribucijom svjetlosti, proizvedenog sukladno standardu proizvodnje HRN EN 60598-1:2008 (CEI 34.21), HRN EN 60598-2-22:2008, HRN EN 62384:2008, HRN EN 62384:2008 i HRN EN 50172:2008, te sa mehaničkom zaštitom IP65, sukladno HRN EN 60529: 2000+A1: 2008, kućišta izrađenog od bijelog polikarbonata i ABS. Udaljenost uočavanja VD 25m. POWER LEDs, svjetlina &gt;200cd/m².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185lm, instalirane max. snage sustava rasvjete 4W. Rasvjetno tijelo je u skladu sa HRN EN 60598-1, HRN EN 60598-2-22, HRN EN 1838, HRN EN 50172 standardima. LED izvori svjetlosti 4000K, životni vijek 50000h L70B20. - komplet. oznake u projektu "P7" Stavka obuhvaća sav potreban spojni i priključni materijal.</t>
  </si>
  <si>
    <t>Dobava i isporuka, te montaža zidnog nadgradnog rasvjetnog tijela nužne rasvjete, sa jednostrano digitalno printanim pokazivačem smjera "izlaz lijevo", proizvedenog sukladno standardu proizvodnje HRN EN 60598-1:2008 (CEI 34.21), HRN EN 60598-2-22:2008, HRN EN 62384:2008, HRN EN 62384:2008 i HRN EN 50172:2008, te sa mehaničkom zaštitom IP65, sukladno HRN EN 60529: 2000+A1: 2008, kućišta izrađenog od bijelog polikarbonata i ABS. Udaljenost uočavanja VD 25m. POWER LEDs, svjetlina &gt;200cd/m². Mrežno napajanje 230V AC ±10% / 50-60Hz, elektronička predspojna naprava sa "autest" dijagnostikom i inverterom za nužnu rasvjetu sa izborom između pripravnog i stalnog moda rada, sa sustavom za automatsko elektroničko impulsno punjenje (max.12h) hermetički zatvorene LiFEPO4/C 6.4V 1500mAh baterije autonomije 3h, bez održavanja, sukladno normi HRN EN 60598-2-22:2008, 2P+T priključne stezaljke za max. presjek kabela 2.5mm². Ukupni svjetlosni tok svjetilke min. 242lm, instalirane max. snage sustava rasvjete 5W. Rasvjetno tijelo je u skladu sa HRN EN 60598-1, HRN EN 60598-2-22, HRN EN 1838, HRN EN 50172 standardima. LED izvori svjetlosti 4000K, životni vijek 50000h L70B20. - komplet. oznake u projektu "P6" Stavka obuhvaća sav potreban spojni i priključni materijal.</t>
  </si>
  <si>
    <t>UKUPNO RASVJETA</t>
  </si>
  <si>
    <t>4.6. ELEKTRIČNA KOMUNIKACIJSKA MREŽA</t>
  </si>
  <si>
    <t>Dobava i polaganje u rov zaštitnih telekomunikacijskih cijevi PEHD 50, uključujući traku upozorenja, komplet sa iskopom i zatrpavanjem rova.</t>
  </si>
  <si>
    <t>Dobava i ugradnja instalacijske revizijske kutije uvoda u zgradu (BEF), 200x300x100 mm.</t>
  </si>
  <si>
    <t>Dobava i ugradnja montažnog komunikacijskog zdenca unutarnjih dimenzija dxšxv = 620x920x720 mm, nosivosti 150 kN, komplet sa ugrađenim ljevano željeznim poklopcem.</t>
  </si>
  <si>
    <t>Dobava, montaža i spajanje komunikacijskoog ormara +BD.</t>
  </si>
  <si>
    <t xml:space="preserve">19' optički razdjelnik za 4 vlakna sa SC spojnicama, 1U, pigtail-ovi uključeni, za kabel OM4, MM, </t>
  </si>
  <si>
    <t>Zidni komunikacijki ormar 15U,</t>
  </si>
  <si>
    <t>Polucilindar s ključem,</t>
  </si>
  <si>
    <t>Okomita vodilica kabela,</t>
  </si>
  <si>
    <t>19' fiksna polica dubine 550mm,</t>
  </si>
  <si>
    <t>19' napojna letva sa 7 utičnih mjesta + prenaponska zaštita,</t>
  </si>
  <si>
    <t>19' vodilica kabela s 5 velikih prstena 60x40, 1U, RAL7035,</t>
  </si>
  <si>
    <t>Optički prespojni kabel duplex, LC/SC, OM4,  1.0m,</t>
  </si>
  <si>
    <t xml:space="preserve"> prespojni panel, s priključcima za 24 utična modula cat6, 19', 1U,</t>
  </si>
  <si>
    <t>Prespojni kabel RJ45 cat.6 oklopljen,s pregibnicama,sivi,dužine 1m,</t>
  </si>
  <si>
    <t>Prespojni kabel RJ45 cat.6 oklopljen,s pregibnicama,sivi,dužine 0,5m.</t>
  </si>
  <si>
    <t>kopml.</t>
  </si>
  <si>
    <t>Priključnice uključene u jakoj struji u okviru priključnih kombinacija.</t>
  </si>
  <si>
    <t>6.</t>
  </si>
  <si>
    <t>Zaštitne cijevi.</t>
  </si>
  <si>
    <t>KABELI.</t>
  </si>
  <si>
    <t>Izdavanje certifikata o izvršenom mjerenju otpora uzemljenja za razdjelnik.</t>
  </si>
  <si>
    <t>Spajanje jednomodnih niti Fusion Splicerom i atestiranje OTDR uređajem.</t>
  </si>
  <si>
    <t>Mjerenje i izdavanje certifikata o izvršenom mjerenju kvalitete instaliranih UTP veza, sukladnost izmjerenih vrijednosti sa vrijednostima prema normi ISO/IEC 11801:2002 za "Class E", odnosno TIA/EIA 568-B.1:2001 za Cat.6 "Permanent Link".</t>
  </si>
  <si>
    <t>UKUPNO ELEKTRIČNA KOMUNIKACIJSKA MREŽA</t>
  </si>
  <si>
    <t>4.7. SUSTAV MULTIMEDIJE</t>
  </si>
  <si>
    <t>UTP instalacijski kabel cat.6, 4x2xAWG23/1,  LS0H, plavi,</t>
  </si>
  <si>
    <t>Univerzalni optički kabel MM OM4, 4 niti.</t>
  </si>
  <si>
    <t>Zaštitna savitljiva cijev CS 16 u betonskim i pregradnim zidovima,</t>
  </si>
  <si>
    <t>Zaštitna cijev PNT 16 s nosačima i spojnicama.</t>
  </si>
  <si>
    <t>Instalacijski ormar</t>
  </si>
  <si>
    <t>Rack ormar za smještaj uređaja sustava ozvučenja, 18HE visine, komplet sa staklenim vratima, pripadajućim mehaničkim dijelovima i ožičenjem</t>
  </si>
  <si>
    <t>oprema i pribor</t>
  </si>
  <si>
    <t>montaža i spajanje</t>
  </si>
  <si>
    <t>Priključna kutija predavača, h=25</t>
  </si>
  <si>
    <t>HDMI x 1</t>
  </si>
  <si>
    <t>RJ45 x 1</t>
  </si>
  <si>
    <t>napajanje x 1</t>
  </si>
  <si>
    <t>Upravljačka kutija predavača, h=140</t>
  </si>
  <si>
    <t>zidna priključna kutija predavača, montaža na 140cm od poda, u instalacijskom programu, sa modulima</t>
  </si>
  <si>
    <t>modul upravljanja platnima</t>
  </si>
  <si>
    <t>modul upravljanja rasvjetom</t>
  </si>
  <si>
    <t>Priključna kutija video projektora</t>
  </si>
  <si>
    <t>stropna priključna kutija predavača u instalacijskom programu, sa priključcima:</t>
  </si>
  <si>
    <t>S/FTP Cat6 HDBaseT kabel</t>
  </si>
  <si>
    <t>kabel za prijenos audio video i upravljačkih signala putem pretvarača HDBaseT TX/RX</t>
  </si>
  <si>
    <t>oprema i pribor, montaža i spajanje</t>
  </si>
  <si>
    <t>HDMI kabel komplet</t>
  </si>
  <si>
    <t>HDMI kabel do dužine 15 metara, za prijenos audio i video signala</t>
  </si>
  <si>
    <t>nebalansirani audio kabel</t>
  </si>
  <si>
    <t>Zvučnički finožični kabel 100V linije</t>
  </si>
  <si>
    <t>-</t>
  </si>
  <si>
    <t>Zidna priključna kutija predavača, montaža na 25cm od poda, u instalacijskom programu, sa priključcima:</t>
  </si>
  <si>
    <t>Original ili jednakovrijedno: HDBaseT STP Cat6.</t>
  </si>
  <si>
    <t>nebalansirani audio kabel, dužine do 15 metara s pripadajućim konektorima sa obje strane</t>
  </si>
  <si>
    <t>Original ili jednakovrijedno: PP/L 2x1,5mm2.</t>
  </si>
  <si>
    <t>UKUPNO SUSTAV MULTIMEDIJE</t>
  </si>
  <si>
    <t>Izrada vatrootpornih horizontalnih i vertikalnih prolaza kroz  zidove i stropove požarnog sektora, a sukladno HRN DIN 4102 uz izdavanje certifikata</t>
  </si>
  <si>
    <t>Prodori veličine 40x15cm, dužine do 20 cm.</t>
  </si>
  <si>
    <t>Prodori veličine 30x15cm i 20x15cm, dužine 20cm.</t>
  </si>
  <si>
    <t>Prodori do veličine 10x10 cm</t>
  </si>
  <si>
    <t>Atest ugrađene opreme i kabela</t>
  </si>
  <si>
    <t>Atest o izvršenom mjerenju otpora izolacije</t>
  </si>
  <si>
    <t>Atest o izvršenom mjerenju otpora uzemljenja metalnih masa</t>
  </si>
  <si>
    <t>Atest o izvršenoj kontroli efikasnosti zaštite od indirektnog napona dodira</t>
  </si>
  <si>
    <t>Atest o izvršenom funkcionalnom ispitivanju električne instalacije</t>
  </si>
  <si>
    <t>Ispitni listovi razvodnih ormara</t>
  </si>
  <si>
    <t>UKUPNO OSTALI RADOVI</t>
  </si>
  <si>
    <t>4.8. OSTALI RADOVI</t>
  </si>
  <si>
    <t>4.9. REKAPITULACIJA ELEKTROTEHNIČKIH RADOVA</t>
  </si>
  <si>
    <t>UKUPNO RAZDJELNICI:</t>
  </si>
  <si>
    <t>UKUPNONN RAZVOD:</t>
  </si>
  <si>
    <t>UKUPNO INSTALACIJSKE PRIKLJUČNICE I PREKIDAČI:</t>
  </si>
  <si>
    <t>UKUPNO SUSTAV POZIVA U NUŽDI:</t>
  </si>
  <si>
    <t>UKUPNO RASVJETA:</t>
  </si>
  <si>
    <t>UKUPNO ELEKTRIČNA KOMUNIKACIJSKA MREŽA:</t>
  </si>
  <si>
    <t>UKUPNO SUSTAV MULTIMEDIJE:</t>
  </si>
  <si>
    <t>3. STROJARSKE INSTALACIJE</t>
  </si>
  <si>
    <t>3.1. GRIJANJE I PRIPREMA PTV</t>
  </si>
  <si>
    <t>P4 48 Pellet; d150</t>
  </si>
  <si>
    <t xml:space="preserve">Transporter peleta sa pužnim horizontalnim izuzimanjem peleta iz spremišta sa vlastitim elektromotorom upravljanim automatikom kotla i duljinom izuzimanja 3m i pneumatskom dobavom peleta do priključaka na međuspremnik kotla vlastitim pogonskim uređajem ukupne transportne duljine fleksibilnih crijeva ~18m - toplinski izolirano izolacijom debljine 10cm izvan građevine duljina ~3,5m, sa uključenim spojnim i ovjesnim priborom, spojem na kosi pod spremišta peleta, te prodorom kroz zid spremišta sa priborom i materijalom do pune pogonske gotovosti
</t>
  </si>
  <si>
    <t>HT</t>
  </si>
  <si>
    <t>Sistem dvoslojnog čeličnog fasadnog dimnjaka, debljina izolacije 25mm, svijetlog promjera 230mm, duljine ~10m, komplet sa prijelaznim komadom na dimnjaču d150, hidroizolacijski prodor kroz fasadu, priključak za ložište 90°, element sa revizijskim vratašcima, temeljna ploča s odvodom kondenzata, konusni zavšetak, pokrov protiv padalina, te spojni i ovjesni pribor</t>
  </si>
  <si>
    <t xml:space="preserve">Original ili jednakovrijedno: Schiedel ICS </t>
  </si>
  <si>
    <t>Akumulacijski slojeviti spremnik topline kapaciteta 1000l s protočnim bojlerom za sanitarnu vodu, PN3 krug grijanja, PN6 priprema PTV, samostojeći sa indikatorima temperature 3-4kom., sa rešetkama za raslojavanje topline, izoliran d=10cm sa odzračnikom i drenažnim ventilom, sa spojnim i ovjesnim priborom na primarni krug grijanja</t>
  </si>
  <si>
    <t>Original ili jednakovrijedno: Froling H2 1000</t>
  </si>
  <si>
    <t>PG1</t>
  </si>
  <si>
    <t>Original ili jednakovrijedno: GRUNDFOS Magna3 40-80</t>
  </si>
  <si>
    <t>PG2, PG3</t>
  </si>
  <si>
    <t>Original ili jednakovrijedno: GRUNDFOS Magna3 32 100</t>
  </si>
  <si>
    <t xml:space="preserve">Membranska ekspanzijska posuda V= 200l; PS3 bar, u kompletu sa sigurnosnim ventilom PS=3 bar 1/2" i priključkom na čelični cjevovod DN50 </t>
  </si>
  <si>
    <t>EP</t>
  </si>
  <si>
    <t>Original ili jednakovrijedno: IMI Pneumatex Statico SU200.3</t>
  </si>
  <si>
    <r>
      <t xml:space="preserve">Kombinirani kotlovski razdjelnik za dva kruga grijanja, kapaciteta protoka 4,1m3/h, toplinske snage 48 kW pri </t>
    </r>
    <r>
      <rPr>
        <sz val="10"/>
        <rFont val="Calibri"/>
        <family val="2"/>
        <charset val="238"/>
      </rPr>
      <t xml:space="preserve">ΔT=10°C, </t>
    </r>
    <r>
      <rPr>
        <sz val="10"/>
        <rFont val="Arial"/>
        <family val="2"/>
        <charset val="238"/>
      </rPr>
      <t>maksimalni radni tlak 6 bar, sa spojnim i ovjesnim priborom</t>
    </r>
  </si>
  <si>
    <t>Elektromotorni troputi mješajući ventil za održavanje polazne temperqature kruga grijanja DN40 PN6 (predviđen za upravljanje iz automatike kotla), sa holender priključcima na cjevovod polaza i povrata grijanja</t>
  </si>
  <si>
    <t>TMV</t>
  </si>
  <si>
    <t>Prigušni balans ventil DN 50 PN6 za centralno grijanje, sa holender priključcima na cjevovod</t>
  </si>
  <si>
    <t>BV</t>
  </si>
  <si>
    <t>Nepovratni ventil DN50 PN6 za temperature 5-95°C sa holender priključcima na cjevovod</t>
  </si>
  <si>
    <t>Nepovratni ventil DN40 PN6 za temperature 5-95°C sa holender priključcima na cjevovod</t>
  </si>
  <si>
    <t>Hvatač nečistoća DN50 PN6 za temperature 5-95°C sa holender priključcima na cjevovod</t>
  </si>
  <si>
    <t>Ručni kugla ventil DN50 PN6 za temperature 5-95°C sa holender priključcima na cjevovod</t>
  </si>
  <si>
    <t>Ručni kugla ventil DN40 PN6 za temperature 5-95°C sa holender priključcima na cjevovod</t>
  </si>
  <si>
    <t>Ručni kugla ventil DN15 PN6 za temperature 5-95°C sa holender priključcima na cjevovod</t>
  </si>
  <si>
    <t>Indikator temperature 0-100°C - termometar sa montažnim priborom za ugradnju u cjevovod d40x3,5</t>
  </si>
  <si>
    <t>Indikator tlaka 0-6 bar – manometar sa montažnim priborom za ugradnju u cjevovod d40x3,5</t>
  </si>
  <si>
    <t>Dobava i ugradnja vanjske rešetke za zrak u kotlovnici 600x300 zaštićena od atmosferlija i prolaza kukaca, slobodne površine strujanja zraka min. 0,144 m² sa ugradbenim priborom za vrata (1 kom.)/zid kotlovnice(1kom.)</t>
  </si>
  <si>
    <t>VR 600x600</t>
  </si>
  <si>
    <t>Čelični cjevovod za centralna grijanja prema HRN EN 10220 DN50 PN6 sa fitinzima spojnim i ovjesnim priborom izolirano (debljina izolacije min.40mm)</t>
  </si>
  <si>
    <t>PEX-Al-PEX cjevovod za centralna grijanja temperaturne otpornosti 95°C, maksimalni radni tlak 6 bar, zaštićen od difuzije kisika. Sa ovjesnim priborom, izoliran u slijedećim dimenzijama:</t>
  </si>
  <si>
    <t>d40x3,5, debljina izolacije min.14mm</t>
  </si>
  <si>
    <t>d40x3,5</t>
  </si>
  <si>
    <t>d32x3, debljina izolacije min.11mm</t>
  </si>
  <si>
    <t>d32x3</t>
  </si>
  <si>
    <t>d26x3, debljina izolacije min.9mm</t>
  </si>
  <si>
    <t>d26x3</t>
  </si>
  <si>
    <t>d20x2, debljina izolacije min.7mm</t>
  </si>
  <si>
    <t>d20x2</t>
  </si>
  <si>
    <t>d16x2, debljina izolacije min.6mm</t>
  </si>
  <si>
    <t>d16x2</t>
  </si>
  <si>
    <t>26 članaka</t>
  </si>
  <si>
    <t>R02a,R02f</t>
  </si>
  <si>
    <t>12 članaka</t>
  </si>
  <si>
    <t>R02b, R02c, R02d, R02e</t>
  </si>
  <si>
    <t>25 članaka</t>
  </si>
  <si>
    <t>R11c</t>
  </si>
  <si>
    <t>15 članaka</t>
  </si>
  <si>
    <t>R19</t>
  </si>
  <si>
    <t>14 članaka</t>
  </si>
  <si>
    <t>R04</t>
  </si>
  <si>
    <t>13 članaka</t>
  </si>
  <si>
    <t>R05,R11d</t>
  </si>
  <si>
    <t>R17</t>
  </si>
  <si>
    <t>11 članaka</t>
  </si>
  <si>
    <t>R14</t>
  </si>
  <si>
    <t>10 članaka</t>
  </si>
  <si>
    <t>R12b, R11a, R11b, R15, R16, R18, R110</t>
  </si>
  <si>
    <t>9 članaka</t>
  </si>
  <si>
    <t>R01b, R03, R12a</t>
  </si>
  <si>
    <t>8 članaka</t>
  </si>
  <si>
    <t>R01a, R114</t>
  </si>
  <si>
    <t>7 članaka</t>
  </si>
  <si>
    <t>R07</t>
  </si>
  <si>
    <t>6 članaka</t>
  </si>
  <si>
    <t>R06,R112</t>
  </si>
  <si>
    <t>5 članaka</t>
  </si>
  <si>
    <t>R13,R111</t>
  </si>
  <si>
    <t>4 članka</t>
  </si>
  <si>
    <t>R08</t>
  </si>
  <si>
    <t>Limena vrata kotlovnice na zaključavanje klase vatrootpornosti T30 izolirana za zaštitu od kondenzacije na unutarnjoj površini dimenzija š/v 90/210cm</t>
  </si>
  <si>
    <t>Limena vrata spremišta peleta na zaključavanje izolirana za zaštitu od kondenzacije na unutarnjoj površini dimenzija š/v 90/280cm</t>
  </si>
  <si>
    <t>Limena vrata prostorije s pužnim transporterom spremišta peleta na zaključavanje izolirana za zaštitu od kondenzacije na unutarnjoj površini dimenzija š/v 80/210cm</t>
  </si>
  <si>
    <t>Drvena građa 1. klase – grede presjeka 120x100mm – nosiva konstrukcija podne kosine spremišta peleta</t>
  </si>
  <si>
    <t>OSB ploče 25mm debljine sa utorom za formiranje podne kosine spremišta peleta</t>
  </si>
  <si>
    <r>
      <t>m</t>
    </r>
    <r>
      <rPr>
        <vertAlign val="superscript"/>
        <sz val="10"/>
        <rFont val="Arial"/>
        <family val="2"/>
        <charset val="238"/>
      </rPr>
      <t>2</t>
    </r>
  </si>
  <si>
    <t>Deflektor peleta od gume, dimenzija š/v 125/200cm</t>
  </si>
  <si>
    <t>Priključak polaza/povrata punjenja peleta tip Storz A, sa mogućnosti zaključavanja, sa materijalom za popunu otvora prodora komplet do pune pogonske gotovosti</t>
  </si>
  <si>
    <t>Storz A</t>
  </si>
  <si>
    <t>Termostatski troputi mješajući ventil DN25 PN6 sa namještanjem izlazne temperature bez dodatnog pogona (tset= 25-40°C), za pripremu potrošne tople vode sa holender priključcima na cjevovod tople i hladne vode</t>
  </si>
  <si>
    <t>TMV2</t>
  </si>
  <si>
    <t xml:space="preserve">Membranska ekspanzijska posuda kruga PTV kapaciteta 18l PN10 sa sigurnosnim ventilom PS=6 bar, s ovjesnim i spojnim priborom na vod hladne vode kao IMI Pneumatex Statico SD 18.10 ili jednakovrijedna </t>
  </si>
  <si>
    <t>Eptv</t>
  </si>
  <si>
    <t>Original ili jednakovrijedno: IMI Pneumatex Statico SD18.10</t>
  </si>
  <si>
    <t xml:space="preserve">Recirkulacijska pumpa tople potrošne vode PTV, ugradnja u kompletu sa nepovratnim ventilom DN20 PN10, hvatačem nečistoća DN20 PN10 i priključnim kugla ventilima DN20 PN10 na ulazu i izlazu sa priključkom na cjevovod i ovjesnim priborom na zid </t>
  </si>
  <si>
    <t>PR</t>
  </si>
  <si>
    <t>Original ili jednakovrijedno: GRUNDFOS UP 15-14 B PM</t>
  </si>
  <si>
    <t>Ručni kugla ventil DN20 PN10 za sanitarnu vodu sa holender priključcima na cjevovod</t>
  </si>
  <si>
    <t>Nepovratni ventil za sanitarnu vodu DN15 PN10; za temperature 10-90°C sa spojnim i ovjesnim priborom</t>
  </si>
  <si>
    <t>Priprema gradilišta što uključuje: prijava radilišta, doprema materijala/ alata/ opreme/ strojeva i sl, i osiguranje istoga za izvođenje radova na siguran način</t>
  </si>
  <si>
    <t>Građevinska priprema podloga uključujući opremu, materijal, pomoćni materijal i radove</t>
  </si>
  <si>
    <t>Nabava i ugradnja pregradnog zida između kotlovnice i grijanog prostora, klase vatrootpornosti F90 od rigips ploča komplet sa podkonstrukcijom, ispunom od mineralne vune 5cm, komplet uključujući gletanje površina</t>
  </si>
  <si>
    <t>Nabava i ugradnja spuštenog stropa u kotlovnici, klase vatrootpornosti F90 od rigips ploča komplet sa podkonstrukcijom, ispunom od mineralne vune 5cm, komplet uključujući gletanje površina</t>
  </si>
  <si>
    <t>Građevinsko uređenje spremišta peleta (u cijenu su uključeni materijal i rad), što uključuje:</t>
  </si>
  <si>
    <t>Uklanjanje postojeće opreme i raznog otpada iz spremišta peleta, demontaža postojećih dotrajalih vanjskih vrata spremišta peleta uključivo s dovratnicima i pragovima, zbrinjavanje uklonjenog materijala uz vođenje očevidnika zbrinjavanja otpada</t>
  </si>
  <si>
    <t>uklanjanje kompletne žbuke sa vanjskih i unutarnjih zidova spremišta peleta te odvoženje uklonjenog materijala uz vođenje očevidnika zbrinjavanja otpada</t>
  </si>
  <si>
    <t>strojno i ručno uklanjanje podnih slojeva do nosive betonske ploče, odvoženje uklonjenog materijala uz vođenje očevidnika zbrinjavanja otpada</t>
  </si>
  <si>
    <t>zazidavanje postojećeg otvora u zidu debljine 25cm punom opekom na mjestu starih vrata, sa otvorom za nova vrata širine 90cm, visine 280cm</t>
  </si>
  <si>
    <t>izrada građevinskog otvora za vrata širine 80cm, visine 210cm, odvoženje uklonjenog materijala uz vođenje očevidnika zbrinjavanja otpada</t>
  </si>
  <si>
    <t xml:space="preserve">građevinsko uređenje prodora otvora sa osiguranjem (sanacijom) nadvoja i štokova i pripremom za ugradnju nove vanjske stolarije, odvoženje uklonjenog materijala uz vođenje očevidnika zbrinjavanja otpada  </t>
  </si>
  <si>
    <t>uređenje unutarnjih zidova spremišta peleta - krpanje oštećenja i ravnanje zidova žbukom, gletanje zidova i krečenje u bijelu boju</t>
  </si>
  <si>
    <t>uređenje vanjskih zidova spremišta peleta - krpanje oštećenja i ravnanje zidova žbukom, gletanje zidova i krečenje u bež boju</t>
  </si>
  <si>
    <t>dobava i postavljanje cementnog estriha d=5cm. Estrih dilatirati od zidova stiroporom d=2cm te ugraditi mrežu Q 131 ili armirati propilenskim mikrovlaknima</t>
  </si>
  <si>
    <t>dobava i ugradnja pregradnog zida vatrootpornosti F90 od rigips ploča komplet sa podkonstrukcijom, ispunom od mineralne vune 5cm i oblogom otpornom na vlagu, komplet uključujući gletanje površina.</t>
  </si>
  <si>
    <t>Hidroizolacija poda i zidova hidroizolacijskim mortom na bazi cementa</t>
  </si>
  <si>
    <t>Montaža, spajanje i opremanje specificirane opreme sa potrebnim materijalom za zadovoljenje tehničkih i zakonskih uvjeta montaže i materijala do pune pog. gotovosti, uključujući sve potrebne pripremne radove za montažu, pomoćni, potrošni i dodatni materijal prema uputama proizvođača, te uređenje instalacije i dodirnih elemenata nakon montaže, uključujući AKZ zaštitu i bojanje instalacije.</t>
  </si>
  <si>
    <t>Odvoz preostalog materijala/alata/opreme/strojeva i dr., zbrinjavanje otpada uz vođenje očevidnika zbrinjavanja otpada, završno čišćenje i uređenje lokacije</t>
  </si>
  <si>
    <t>Označavanje opreme i sklopova, izrada radnih uputa i obuka korisnika za rad na siguran način</t>
  </si>
  <si>
    <t>- izrada i dostava radnih uputa i shema</t>
  </si>
  <si>
    <t>- obuka korisnika 4 sata</t>
  </si>
  <si>
    <t>Ispitivanja, certificiranja i kontrole opreme i sklopova</t>
  </si>
  <si>
    <t>- tlačna proba i proba nepropusnosti instalacije</t>
  </si>
  <si>
    <t>- vizualna kontrola instalacija</t>
  </si>
  <si>
    <t>- funkcionalna proba</t>
  </si>
  <si>
    <t>- puštanje instalacije u rad od strane ovlaštenog servisera i preuzimanje instalacija od strane ovl. tijela</t>
  </si>
  <si>
    <t>Sve kontrole moraju biti dokumentirane, te ovjerene od mjerodavnih tijela i/ili nadzornog inženjera</t>
  </si>
  <si>
    <t>UKUPNO GRIJANJE I PRIPREMA PTV</t>
  </si>
  <si>
    <t>3.2. VENTILACIJA</t>
  </si>
  <si>
    <r>
      <t>Ventilator za ugradnju u strop, kapaciteta 45m</t>
    </r>
    <r>
      <rPr>
        <vertAlign val="superscript"/>
        <sz val="10"/>
        <rFont val="Arial"/>
        <family val="2"/>
        <charset val="238"/>
      </rPr>
      <t>3</t>
    </r>
    <r>
      <rPr>
        <sz val="10"/>
        <rFont val="Arial"/>
        <family val="2"/>
        <charset val="238"/>
      </rPr>
      <t>/h pri otporu instalacije 14Pa, sa timerom i zaštitom od povratnog toka</t>
    </r>
  </si>
  <si>
    <t>MF90</t>
  </si>
  <si>
    <t>Original ili jednakovrijedno: Vortice Punto Filo MF90/3.5"</t>
  </si>
  <si>
    <t>Fleksibilna ojačana cijev d100 za odsis zraka, sa spojnim i ovjesnim proborom</t>
  </si>
  <si>
    <r>
      <rPr>
        <sz val="10"/>
        <rFont val="Calibri"/>
        <family val="2"/>
        <charset val="238"/>
      </rPr>
      <t>Ø</t>
    </r>
    <r>
      <rPr>
        <sz val="10"/>
        <rFont val="Arial"/>
        <family val="2"/>
        <charset val="238"/>
      </rPr>
      <t>100</t>
    </r>
  </si>
  <si>
    <t>Gips kartonske ploče za oblaganje ventilacijskih cijevi</t>
  </si>
  <si>
    <t>MLK 45</t>
  </si>
  <si>
    <t>Vanjska istrujna rešetka Φ100, zaštićena mrežicom (za sprečavanje ulaska insekata), sa ugradbenim priborom za zid</t>
  </si>
  <si>
    <t>IR Ø100</t>
  </si>
  <si>
    <t>Manipulativni radovi: priprema gradilišta, doprema i odvoz materijala/ alata/ opreme/ strojeva i sl.</t>
  </si>
  <si>
    <t>Montaža, spajanje i opremanje specificirane opreme sa potrebnim materijalom za zadovoljenje tehničkih i zakonskih uvjeta montaže i materijala do pune pog. gotovosti, uključujući sve potrebne pripremne radove za montažu, pomoćni, potrošni i dodatni materijal prema uputama proizvođača, te uređenje instalacije i dodirnih elemenata nakon montaže</t>
  </si>
  <si>
    <t>Sanacija zidova i prodora uključujući građevinsko zatvaranje prodora i krečenje u boju po izboru investitora - radovi i materijal</t>
  </si>
  <si>
    <t xml:space="preserve"> - izrada i ugradnja oznaka</t>
  </si>
  <si>
    <t xml:space="preserve"> - izrada i dostava radnih uputa i shema, 2 kom</t>
  </si>
  <si>
    <t xml:space="preserve"> - trening djelatnika, 1 sat</t>
  </si>
  <si>
    <t xml:space="preserve"> - ispitivanje ventilacije  </t>
  </si>
  <si>
    <t xml:space="preserve"> - vizualne kontrole instalacija</t>
  </si>
  <si>
    <t xml:space="preserve"> - funkcionalne probe</t>
  </si>
  <si>
    <t xml:space="preserve"> - preuzimanje instalacija od strane ovlaštenih tijela</t>
  </si>
  <si>
    <t>UKUPNO RADOVI</t>
  </si>
  <si>
    <t>3.3. REKAPITULACIJA STROJARSKE INSTALACIJE</t>
  </si>
  <si>
    <t>GRIJANJE I PRIPREMA PTV</t>
  </si>
  <si>
    <t>VENTILACIJA</t>
  </si>
  <si>
    <t>SVEUKUPNO STROJARSKE INSTALACIJE</t>
  </si>
  <si>
    <t>3. VODOVOD I ODVODNJA</t>
  </si>
  <si>
    <t>4. STROJARSKE INSTALACIJE I OPREMA</t>
  </si>
  <si>
    <t>SVEUKUPNO ELEKTROTEHNIČKI RADOVI</t>
  </si>
  <si>
    <t>5. ELEKTROTEHNIČKI RADOVI</t>
  </si>
  <si>
    <t>6. ZAJEDNIČKI RADOVI</t>
  </si>
  <si>
    <t>SVEUKUPNO s PDV-om</t>
  </si>
  <si>
    <t>ZAJEDNIČKI RADOVI</t>
  </si>
  <si>
    <t>Zbrinjavanje otpadnog materijala uz vođenje očevidnika zbrinjavanja i ishođenje potvrda o zbrinjavanju građevinskog otpada kod ovlaštenog zbrinjavača.</t>
  </si>
  <si>
    <t>UKUPNO ZAJEDNIČKI RADOVI</t>
  </si>
  <si>
    <t>SVEUKUPNO ZAJEDNIČKI RADOVI</t>
  </si>
  <si>
    <t>Projektantski nadzor građenja određen temeljem Zakona o  gradnji (NN 153/13, 20/17).</t>
  </si>
  <si>
    <t>Odvoz preostalog materijala/alata/opreme/strojeva i dr., završno čišćenje i uređenje lokacije.</t>
  </si>
  <si>
    <t>OPĆI  UVJETI  UZ  TROŠKOVNIK</t>
  </si>
  <si>
    <t xml:space="preserve">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
</t>
  </si>
  <si>
    <t>U faktor ulaze i troškovi potrebnih ispitivanja materijala i konstrukcija, te ishođenje atesta.</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</si>
  <si>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</si>
  <si>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 xml:space="preserve">Prije izrade ponude za skelu izvođač je dužan pregledati građevinu radi ocjene uvjeta za organizaciju izvedbe radova i stanja pojedinih dijelova građevine na kojima se radovi izvode. Cijevna skela izvodi se od čeličnih elemenata. Oslanjanje skele na nosivu podlogu preko metalnih podložnih papuča; podloga na koju se postavlja fasadna skela mora biti čvrsta i stabilna. Minimalna širina skele iznosi 80cm. Skela mora biti opremljena penjalicama max. dužine 4m u jednom komadu, postavljenih naizmjenično. Fasadnu skelu potrebno je sa vanjske strane prekriti jutenim zastorom, koji se učvršćuje za konstrukciju skele. Pješački prolaz ispod skele treba izvesti u skladu sa potrebama korisnika, odnosno u skladu s dozvolom za zauzeće javne prometne površine
</t>
  </si>
  <si>
    <t>NAPOMENE ZA IZVOĐENJE PRIPREMNIH RADOVA</t>
  </si>
  <si>
    <t xml:space="preserve">Prilikom izrade fasadnih skela potrebno se je pridržavati propisa zaštite na radu po pitanjima radnih ploha, zaštitnih ograda i prilaza. Materijal za izradu skela mora biti potpuno ispravan. Odgovorna osoba dužna je izvršiti pregled materijala prije ugradnje. </t>
  </si>
  <si>
    <t>NAPOMENE ZA IZVOĐENJE GRAĐEVINSKIH I OBRTNIČKIH RADOVA</t>
  </si>
  <si>
    <t>U slučaju  nastalih šteta, radi nepravodobno zaštićene lokacije na kojoj se vrše rušenja i demontaže, sve troškove nastalih šteta snosi izvođač. Izvođač je dužan striktno se držati mjera zaštite na radu.</t>
  </si>
  <si>
    <t>Svi upotrebljeni materijali za izvedbu zidarskih radova moraju odgovarati  HRN-u.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</si>
  <si>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 xml:space="preserve">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
</t>
  </si>
  <si>
    <t xml:space="preserve">Žbukati tek kada se zidovi osuše. Ne smije se žbukati kad postoji opasnost od smrzavanja ili ekstremno visokih temperatura 30° ili više. Zidovi moraju biti prije žbukanja čisti, a fuge udubljene, da se žbuka može dobro primiti. Prije žbukanja dobro je da se zidovi navlaže, a osobito kod cementnog morta. 
</t>
  </si>
  <si>
    <t xml:space="preserve">Izvođač radova mora za sve materijale koje će upotrijebiti za izvedbu izolacije pribaviti odgovarajuće ateste i dostaviti ih nadzornom inženjeru na uvid. Hidroizolaciju, toplinsku ili zvučnu izolaciju treba izvoditi točno prema specifikaciji radova, uputama, preporukama proizvođača, kao i prema tehničkim uvjetima izvođenja. </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</si>
  <si>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t>
  </si>
  <si>
    <t>Nakon provedenih pripremnih i zemljianih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viših prema nižim etažama.</t>
  </si>
  <si>
    <t>Radovi uključuju izradu, dobavu i montažu do potpune gotovosti drvenih prozora ili vrata. Brtvljenje i spajanje prema sistemskim rješenjima propisanim od proizvođača sistema. Odabrani okov prilagoditi težini i geometriji krila, tako da nesmetano zadovoljava funkciju otvaranja (otklopni, zaokretni ili zaokretno otklopni). U cijenu stavaka uključeno je i staklo.</t>
  </si>
  <si>
    <t>Sve mjere i količine obavezno provjeriti na licu mjesta prije izrade stolarije.</t>
  </si>
  <si>
    <t>Jedinična cijena uključuje uzimanje mjera na gradilištu i definiranje ugradbenih dimenzija, tehnološku razradu svih detalja, izradu radioničkih nacrta, sav spojni materijal, sidrene ploče, mort za podlijevanje ležaja, zaštitu od korozije,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</si>
  <si>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Prije početka izvedbe soboslikarskih i ličilačkih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</si>
  <si>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Svi nanosi, žbuke i premazi moraju imati dobra fizičko-mehanička svojstva, dobra vlažna svojstva, visoku rezistentnost i vremensko postojanje, povoljnu i laganu ugradljivost.</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</si>
  <si>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t>
  </si>
  <si>
    <t xml:space="preserve">Jedinična cijena uključuje sve pripremne i završne radovi, tehnološku razradu svih detalja, sve posredne i neposredne troškove za rad, materijal, alat i građevinske, sav potrebni horizontalni i vertikalni prijevoz kao i prijevoz do gradilišta, čišćenje tokom rada, nadoknadu eventualne štete nastale iz nepažnje na svojim ili tuđim radovima, usklađenje organizacije rada s operativnim planom, primjenu svih mjera zaštite na radu.
</t>
  </si>
  <si>
    <t>NAPOMENE ZA IZVOĐENJE VODOVODA I ODVODNJE</t>
  </si>
  <si>
    <t>Za svu opremu koja se ugrađuje, potrebno je pribaviti popratnu dokumentaciju iz koje je vidljivo da tehničke karakteristike kao i kvalitete izrade odgovaraju zahtjevima iz projekta. Izvoditelj radova dužan je izvesti sve radove u skladu sa projektnom dokumentacijom i važećim zakonima i propisima.</t>
  </si>
  <si>
    <t>Pojedine radove smije izvoditi samo izvođač ovlašten za tu vrstu radova. Za svu instaliranu opremu izvođač radova je dužan predati investitoru uputu za montažu, rukovanje i održavanje predmetne opreme. Za dugoročnu garanciju pouzdanosti opreme investitor (korisnik) mora koristiti, kontrolirati i održavati opremu prema uputama proizvođača.</t>
  </si>
  <si>
    <t>Radovi na izgradnji vodovoda i odvodnji mora u potpunosti biti usklađeno s ostalim radovima iz projektne dokumentacije.</t>
  </si>
  <si>
    <t>Vodovodna instalacija se nakon izvršene tlačne probe mora detaljno očistiti i dezinficirati, nakon čega se vrši kontrolna analiza vode. Svi rezultati više spomenutih aktivnosti moraju biti dokumentirani od strane mjerodavnih organizacija.</t>
  </si>
  <si>
    <t>U cijenu pojedinih stavaka su ukljućeni svi radovi, alati, materijali, pomoćni i dodatni materijal, transporti, odlaganja prije ugradnje, zaštita materijala i opreme od oštećenja i atmosferilija (kiša, led, smrzavanje, izloženost velikim temperaturama, itd.), kao i ishođenje potrebnih atesta za materijale i usklađenje radova s standardima i normama.</t>
  </si>
  <si>
    <t>NAPOMENE ZA IZVOĐENJE STROJARSKIH RADOVA</t>
  </si>
  <si>
    <t>Prilikom izrade instalacije:</t>
  </si>
  <si>
    <r>
      <t xml:space="preserve">- </t>
    </r>
    <r>
      <rPr>
        <sz val="10"/>
        <rFont val="Arial"/>
        <family val="2"/>
        <charset val="238"/>
      </rPr>
      <t>Sav materijal i oprema koji će se ugraditi u cijevni sistem moraju biti pogodni i sigurni za uvjete kojima su namijenjeni, te u skladu s važećim HRN EN standardima odnosno u skladu s priznatim standardima tehnički razvijenih zemalja (DWGW).</t>
    </r>
  </si>
  <si>
    <r>
      <t xml:space="preserve">- </t>
    </r>
    <r>
      <rPr>
        <sz val="10"/>
        <rFont val="Arial"/>
        <family val="2"/>
        <charset val="238"/>
      </rPr>
      <t>Za sve ugrađene materijale izvođač je dužan pribaviti važeće certifikate kao dokaz kvalitete.</t>
    </r>
  </si>
  <si>
    <r>
      <t xml:space="preserve">- </t>
    </r>
    <r>
      <rPr>
        <sz val="10"/>
        <rFont val="Arial"/>
        <family val="2"/>
        <charset val="238"/>
      </rPr>
      <t>Za svu opremu koja se ugrađuje, potrebno je pribaviti popratnu dokumentaciju iz koje je vidljivo da tehničke karakteristike kao i kvalitete izrade odgovaraju zahtjevima iz glavnog projekta.</t>
    </r>
  </si>
  <si>
    <r>
      <t xml:space="preserve">- </t>
    </r>
    <r>
      <rPr>
        <sz val="10"/>
        <rFont val="Arial"/>
        <family val="2"/>
        <charset val="238"/>
      </rPr>
      <t>Za sve elemente instalacija koji spadaju pod kontrolu inspekcije ili drugih ustanova sa javnom ovlasti, investitor ili njegov ovlašteni predstavnik dužan je pribaviti ateste i izvršiti prijavu mjesta ugradnje opreme mjerodavnoj instituciji.</t>
    </r>
  </si>
  <si>
    <t>Prolazi cijevi kroz zidove, podove ili stropove ili slične pregrade, izvođač  je dužan zaštititi cijevi. Na svim cjevovodima potrebno je ostaviti mogućnost širenja iste za kompenzaciju temperaturnih širenja.</t>
  </si>
  <si>
    <t>Sva ovješenja, oslonce, pričvrsnice, konzole, brtve kao i ostali sitni materijal, koji nije posebno specificiran dobavlja izvođač radova, koji je odgovoran za pravilno ovješenje, brtvljenje i nepropusnost izrađene cijevne instalacije.</t>
  </si>
  <si>
    <t>U projektiranu instalaciju potrebno je ugraditi specificiranu ili njoj sličnu opremu. Upute za transport, ugradnju i održavanje daje proizvođač i potrebno ih se je strogo pridržavati.</t>
  </si>
  <si>
    <t>Prije montaže opreme potrebno je prethodno provjeriti da li priključci opreme odgovaraju instalaciji ili treba raditi prilagodbe.</t>
  </si>
  <si>
    <t>Kod zaprimanja opreme nužno je provjeriti slijedeće:</t>
  </si>
  <si>
    <t>- Kompletnost (kvantitativno preuzimanje)</t>
  </si>
  <si>
    <t>- Ispravnost (vizualnom kontrolom utvrditi nepostojanje oštećenja na opremi)</t>
  </si>
  <si>
    <t>- Isporučenu dokumentaciju (Upute za rad, instalaciju i održavanja; Potvrda sukladnosti; Garancije; Atesti i Certifikati i dr.)</t>
  </si>
  <si>
    <t>Nije dozvoljena ugradnja oštećene opreme u instalaciju. U slučaju potrebe, nužno je izvršiti popravak, ispitati funkcionalnost i sigurnost, te nakon ostvarenih zadovoljavajućih rezultata se ista može ugraditi.</t>
  </si>
  <si>
    <t>Trajnost i funkcionalnost opreme garantira proizvođač opreme naručiocu.</t>
  </si>
  <si>
    <t>NAPOMENE ZA IZVOĐENJE ELEKTROTEHNIČKIH INSTALACIJA</t>
  </si>
  <si>
    <t>U svaku stavku rasvjete potrebno je predvidjeti dobavu, montažu,  spajanje i funkcionalno ispitivanje. U cijenu uračunati sitni montažni materijal, izvore svjetlosti, te ostali potrebni pribor i odgovarajuće ateste. Na sve svjetiljke i opremu ponuđač mora dati jamstvo u roku od najmanje 5 godina. U slučaju dobave svjetiljki drugih proizvođača, one moraju zadovoljavati tehničke karakteristike predloženih svjetiljki, a u slučaju različitih karakteristika ili oblika potrebno je konzultirati projektanta, a odabir potvrditi svjetlotehničkim proračunom, Komplet spajanje, ispitivanje i puštanje u ispravan rad.</t>
  </si>
  <si>
    <t>Ovim projektom je predviđena ugradnja jedinstvene (zajedničke) instalacijske mreže za telekomunikacije, koje osiguravaju izvedbu kako telefonske instalacije, tako i lokalne računalne instalacije (“LAN” mreže).</t>
  </si>
  <si>
    <t>Instalacija u građevini će se izvoditi strukturno, prema standardu ISO/IEC 11801 (second edition 2002-09). Instalacija će se izvesti kabelima UTP, kategorije 6, za uređaje klase E,  do 250MHz, sa izolacijom i plaštem sa smanjenim udjelom korozivnih elemenata.</t>
  </si>
  <si>
    <t>Spajanje kabela na opremu smiju vršiti samo djelatnici obučeni za taj rad uz upotrebu odgovarajućeg alata i prema uputstvima proizvođača.</t>
  </si>
  <si>
    <t>Ponudom obuhvatiti, dobavu, dopemu, ugradnju, spajanje i puštanje u rad sa ispitivanjima i izdavanjima certifikata.</t>
  </si>
  <si>
    <t>Sječenje kabela izvesti na licu mjesta nakon izmjerene stvarne dužine trase.</t>
  </si>
  <si>
    <t xml:space="preserve">Građevina: </t>
  </si>
  <si>
    <t>JAVNA ZGRADA - Izvođenje radova na preuređenju prostora novim potrebama i                                      poboljšanju temeljnih zahtjeva za građevinu</t>
  </si>
  <si>
    <t>JAVNA ZGRADA - Izvođenje radova na preuređenju prostora novim potrebama i                                        poboljšanju temeljnih zahtjeva za građevinu</t>
  </si>
  <si>
    <t>MAMIS d.o.o.</t>
  </si>
  <si>
    <t>I. K. Sakcinskog 23</t>
  </si>
  <si>
    <t>Sisak</t>
  </si>
  <si>
    <t>4. Izvođač će ugraditi projektima predviđeni i prema hrvatskim normama atestirani materijal. Sve radove izvesti će prema opisu, detaljima, pismenim naređenjima, ali sve u okviru ponuđene jedinične cijene. Svi nekvalitetni radovi imaju se otkloniti i zamijeniti ispravnima, bez bilo kakve odštete od strane investitora.</t>
  </si>
  <si>
    <t xml:space="preserve">Sva ovješenja, oslonce, pričvrsnice, konzole, brtve kao i ostali sitni materijal, koji nije posebno specificiran dobavlja izvođač radova, koji je odgovoran za pravilno ovješenje, brtvljenje i nepropusnost izrađene cijevne instalacije, u skladu sa tehničkim standardima i uputama proizvođača.
</t>
  </si>
  <si>
    <t>E-01-IV/2017</t>
  </si>
  <si>
    <t xml:space="preserve">6. Za instalacijske sustave izvođač će, osim atesta o kvaliteti ugrađenih materijala, dati i ateste za instalacijske sustave. Izvođač će uskladiti građevinske i instalaterske nacrte i radove. Ukoliko ustanovi nedostatke ili neusklađenost dužan je o tome pravovremeno tražiti odobrenje glavnog projektanau i nadzornog inženjera u pisanom obliku. </t>
  </si>
  <si>
    <t xml:space="preserve">1. Glavni projekti i pripadajući troškovnik temelje se na obavljenom uvidu na postojećoj zgradi. Svi dostupni slojevi su obrađeni u projektu, dok su nevidljivi slojevi konstrukcija pretpostavljeni su temeljem dosadašnjeg iskustva prema vremenu gradnje zgrade. Prije izvedbe potrebno je izvršiti detaljni uvid na licu mjesta te utvrditi slojeve konstrukcije vizualnim ispitivanjem i otvaranjem konstrukcija na kojima se izvode radovi.
</t>
  </si>
  <si>
    <t xml:space="preserve">3. Za eventualne promjene pojedinih projektnih rješenja u svrhu ekonomičnosti izvedbe, izvođač je dužan o svom trošku izraditi kompletnu izvedbenu dokumentaciju promijenjenog dijela, dokazati po ćemu je predloženo rješenje bolje od projektiranog  i tražiti odobrenje projektanta, nadzorng inženjera i investitora u pisanom obliku. </t>
  </si>
  <si>
    <t>5. Za nadzor predmetnih radova, investitor je dužan angažirati stručni nadzor, ukoliko sam ne zapošljava osobe potrebnih kvalifikacija i ovlaštenja. Projektant pri tome zadržava pravo nadziranja izvođenja radova i mogućnost posjećivanja gradilišta, što je investitor dužan omogućiti.</t>
  </si>
  <si>
    <t>7. Izvođač je dužan prije narudžbe pojedinih materijala dostaviti stručnom nadzoru, te drugim uključenim  ovlaštenim institucijama, uzorke radi odabira vrste, kvalitete i finalne obrade istih.</t>
  </si>
  <si>
    <t>JAVNA ZGRADA - Izvođenje radova na preuređenju prostora novim potrebama i poboljšanju                                       temeljnih zahtjeva za građevinu</t>
  </si>
  <si>
    <t>JAVNA ZGRADA - Izvođenje radova na preuređenju prostora novim potrebama i                                       poboljšanju temeljnih zahtjeva za građevinu</t>
  </si>
  <si>
    <t xml:space="preserve">8. Sva oprema može se zamijeniti jednakovrijednom opremom. Jednakovrijedna oprema mora odgovarati karakteristikama opisane opreme. </t>
  </si>
  <si>
    <t>Obračun iskopanog materijala vrši se na temelju definiranog profila  iskopa. Povećanje zapremnine obračunava se tako da se materijal u iskopu uveća propisanim koeficijentom rastresitosti. Pri iskolčenju treba posebnu pažnju posvetiti da se ostane u predmetu, vlasništvu i pravilima. Izvoditelj snosi svu odgovornost za diranje u pravo vlasništva susjeda. Zemljane radove u potpunosti koordinirati s postavljanjem instalacija i cjevovoda. Ukoliko izvođač bez pismenog odobrenja nadzornog inženjera poveća profil ( a time i količinu iskopanog materijala) isto ćini na vlastiti trošak.</t>
  </si>
  <si>
    <t>Sva rušenja i demontaže elemenata treba izvršiti pod nadzorom projektanta. Instalacije voditi izvan nosivih elemenata konstrukcije. U slučaju nemogučnosti izvedbe instalacija osim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</si>
  <si>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Prije betoniranja drvenu oplatu treba dobro očistiti, nakvasiti, a glatku namazati uljem. Isto tako treba provjeriti dimenzije i kvalitetu izrade. Oplata se smije skinuti tek nakon što ugrađeni beton dobije odgovarajuću čvrstoću, po nalogu nadzornog inženjera. Skidanje oplata treba raditi pažljivo da ne bi došlo do oštećenja konstrukcije, a naročito tankih armiranobetonskih nadvoja. Sva armatura mora biti u betonu - ne smije biti vidljivih djelova armature.</t>
  </si>
  <si>
    <t>Skladištenje materijala na gradilištu mora biti sukladno uputam aproizvođača istoga, kako bi se isključila bilo kakva mogućnost propadanja. Nepravilno i nekvalitetno izvedene radove izvođač mora na svoj trošak ukloniti i izvesti pravilno.</t>
  </si>
  <si>
    <t xml:space="preserve">Prije pristupanju izvođenju radova izvoditelj je dužan izvršiti detaljan pregled svih stolarskih elemenata, prozora i vrata koji se mijenjaju ili obnavljaju. Prije izrade elemenata kontaktirati nadležni Konzervatorski odjel. Postojeća drvena unutarnja vrata i prozore koji se obnavljaju potrebno je zaštititi tijekom izvedbe ostalih radova na građevini. Pri izradi novog elementa, u jediničnu cijenu uračunat je gotov stolarski element sa pripadajućim okovom i ugradnjom na građevinu. </t>
  </si>
  <si>
    <t>Funkcionalnom probom odvodnje se kontrolira da ima zastoja u otjecanju vode, da li se voda zadržava unutar cijevne instalacije. Funkcionalna proba i proba nepropusnosti mora biti dokumentirana zapisnikom o ispitivanju od strane ovlaštene osobe.</t>
  </si>
  <si>
    <t>Investitor je dužan na zahtjev izvođača odmah po dovršenim kompletnim radovima izvršiti primopredajnu kontrolu. Kontrolu može izvršiti povjerenstvo koje imenuje investitor, koje će u njegovo ime preuzeti instalacije. U povjerenstvu uz predstavnike investitora obvezno mora biti i predstavnik nadzora.</t>
  </si>
  <si>
    <t>U Sisku, srpanj 2017.</t>
  </si>
  <si>
    <t xml:space="preserve"> UKUPNO      kn</t>
  </si>
  <si>
    <t xml:space="preserve">Ograđivanje gradilišta stabilnom ogradom / trakom za osiguravanje od neovlaštenog pristupa gradilištu, uključujući postavljanje potrebnih oznaka upozorenja i opasnosti te demontaža nakon izvođenja  radova. Stavka uključuje sav potreban rad, opremu, alat, osnovni i pomoćni materijal, te transport. </t>
  </si>
  <si>
    <t>Nadzor i koordinacija s nadležnim Konzervatorskim odjelom prije i tijekom izvođenja radova.</t>
  </si>
  <si>
    <t>Dobava i postava toplinske izolacije vanjskih zidova s unutrašnje strane. Toplinska izolacija se izvodi ne zapaljivim materijalom - mineralnom (kamenom) vunom λ≤0,036 W/mK debljine 5 i 10 cm za postizanje toplinske karakteristike zida do U&lt;0,30 W/m²K. U stavku je uključena dobava i postava visokootporne parne brane na bazi polietilena d=0,20 mm (μ=1.0100.000, LDPE). U cijenu uključen komplet rad, oprema, skela i alati, materijal, dodatni i pomoćni materijal.</t>
  </si>
  <si>
    <t>Bojanje  disperzivnim  bojama  zidova  i  stropova  po  izboru investitora tj. Usklađenost sa zahtjevima Konzervatora.  U  cijenu  je  uračunat  sav  potreban  alat, materijal, pomoćni i dodatni materijal i opremu za ugradnju.</t>
  </si>
  <si>
    <t>Iskop dubine 50cm zemlje za izvedbu temelja prilazne rampe. Stavka uključuje sav potreban rad, alat, materijal, pomoćni i dodatni materijal i opremu.</t>
  </si>
  <si>
    <r>
      <t>Dobava, nasipanje i zbijanje zamjenskog kamenog materijala (tucanika) 0-63mm u sloju od 10cm do potrebne zbijenosti (50 MN/m</t>
    </r>
    <r>
      <rPr>
        <sz val="10"/>
        <rFont val="Calibri"/>
        <family val="2"/>
        <charset val="238"/>
      </rPr>
      <t>²</t>
    </r>
    <r>
      <rPr>
        <sz val="10"/>
        <rFont val="Arial"/>
        <family val="2"/>
        <charset val="238"/>
      </rPr>
      <t>), uključujući postavu mehanički vezanog netkanog geotekstila, 100% polipropilen od 120g/m</t>
    </r>
    <r>
      <rPr>
        <sz val="10"/>
        <rFont val="Calibri"/>
        <family val="2"/>
        <charset val="238"/>
      </rPr>
      <t>²</t>
    </r>
    <r>
      <rPr>
        <sz val="10"/>
        <rFont val="Arial"/>
        <family val="2"/>
        <charset val="238"/>
      </rPr>
      <t>,</t>
    </r>
    <r>
      <rPr>
        <sz val="10"/>
        <rFont val="Arial"/>
        <family val="2"/>
        <charset val="238"/>
      </rPr>
      <t xml:space="preserve"> na prethodno zbijeni sloj posteljice. Stavka uključuje sav potreban rad, alat, osnovni i pomoćni materijal do potpune gotovosti.</t>
    </r>
  </si>
  <si>
    <t>Dobava i izvedba "plivajuće" cementne glazure debljine 5cm, oznake čvrstoća EN 13813 CT-C25-F5. Glazura je armirana armaturnim vlaknima, sa završnim zaribavanjem. Stavka uključuje sav potreban rad, alat, transport, osnovni i pomoćni materijal do potpune gotovosti.</t>
  </si>
  <si>
    <t>Dobava i ugradnja pregradnih zidova debljine 10cm od gips kartonskih ploča debljine 1,25cm komplet s čeličnom potkonstrukcijom, ojačanjima za sanitarne elemente, ispunom od mineralne vune 5cm i oblogom otpornom na vlagu, komplet uključujući gletanje površina. U cijenu uključen komplet rad, oprema, alati, materijal, dodatni i pomoćni materijal do potpune gotovosti.</t>
  </si>
  <si>
    <t>Dobava i ugradnja pregradnih zidova debljine 15cm od gips kartonskih ploča debljine 1,25cm komplet s čeličnom potkonstrukcijom, ispunom od mineralne vune 5cm i oblogom otpornom na vlagu, komplet uključujući gletanje površina. U cijenu uključen komplet rad, oprema, alati, materijal, dodatni i pomoćni materijal do potpune gotovosti.</t>
  </si>
  <si>
    <t>Grubo  i  fino  žbukanje  zidova  u  prizemlju  prema normi HRN U.M2.010,  s prethodnom sanacijom oštećenja, na prethodno postavljeni razvod vertikalnih instalacija, strojnom gips-vapnenom žbukom u debljini sloja od 2cm. Stavka uključuje sav potreban rad, alat, transport, materijal, osnovni i pomoćni materijal do potpune gotovosti.</t>
  </si>
  <si>
    <t>Grubo i fino žbukanje zidova na katu prema normi HRN U.M2.010 sa prethodnom sanacijom oštećenja, na prethodno postavljeni razvod vertikalnih instalacija, strojnom gips-vapnenom žbukom u debljini sloja od 2cm. U cijenu su uključeni komplet rad, potrebna oprema, skela i alati, materijal, dodatni i pomoćni materijal  do potpune gotovosti.</t>
  </si>
  <si>
    <t>Original ili jednakovrijedno: Knauf Insulation</t>
  </si>
  <si>
    <t>Izrada ravnog spuštenog stropa u prizemlju i na 1. katu od gips kartonskih ploča sa spuštanjem do 50,00 cm, s ispunom od mineralne (kamene) vune λ≤0,035 W/m, d=5 cm, na pocinčanu potkonstrukciju i priprema do ličenja. U cijenu su uključeni komplet rad, potrebna oprema, skela i alati, materijal, dodatni i pomoćni materijal do potpune gotovosti.</t>
  </si>
  <si>
    <t>Izolacija poda 2. kata u zoni drvenog grednika s novom daščanom oblogom ispod grednika, izolacijskim slojem mineralne (kamene) vune λ≤0,035 W/m, 10cm debljine i popođavanjem poda OSB pločama 1,5cm debljine. U cijenu su uključeni komplet rad, potrebna oprema, skela i alati, materijal, dodatni i pomoćni materijal do potpune gotovosti.</t>
  </si>
  <si>
    <t>Izrada vanjskih podnih obloga sa sanacijom temeljnih slojeva (slijepe deke ispod pristupnih staza i putova) sa završnim slojem od granitnih ploča debljine 3cm, izrađene prema standardu HRN EN 1338:2004 i 1339:2004. Lijepljenje se vrši ljepilom za vanjsku i unutarnju upotrebu. U cijenu su uključeni komplet rad, potrebna oprema, alati, materijal, dodatni i pomoćni materijal do potpune gotovosti.</t>
  </si>
  <si>
    <t>Završna  zidarska obrada podnožja - sokla  s  ugradnjom izolacijskog sloja od mineralne (kamene) vune λ≤0,035 W/m, d=5 cm, te dekorativnom završnom žbukom na bazi akrilnih smola. Žbuku nanositi prema uputama proizvođača sukladno normi HRN U.M2.010. U cijenu su uključeni komplet rad, potrebna oprema, alati, materijal, dodatni i pomoćni materijal do potpune gotovosti.</t>
  </si>
  <si>
    <t>Završna  zidarska obrada pročelja na mjestima gdje se postavlja toplinska izolacija s unutarnje strane. Obrada se izrađuje cementno-vapnenom žbukom u debljini od 2cm, sukladno normi HRN U.M2.010, sa završnim slojem dekorativne žbuke. Prije početka radova obavijestiti nadležni Konzevratorski odjel. Žbuku nanositi prema uputama proizvođača. U cijenu su uključeni komplet rad, potrebna oprema, alati, materijal, dodatni i pomoćni materijal do potpune gotovosti.</t>
  </si>
  <si>
    <t>Završna  zidarska obrada podnožja - sokla dekorativnom završnom žbukom na bazi akrilnih smola u sloju od 2cm. Žbuku nanositi prema uputama proizvođača, te sukladno normi HRN U.M2.010. Prije početka radova obavijestiti nadležni Konzevratorski odjel. U cijenu su uključeni komplet rad, potrebna oprema, alati, materijal, dodatni i pomoćni materijal do potpune gotovosti.</t>
  </si>
  <si>
    <r>
      <t>Dobava i izrada horizontalne hidroizolacije po prethodno očišćenoj i suhoj podnoj plohi. Jednokomponentni trajnoelestični vodonepropusni i završni premaz za pod na bazi poliuretana - tekuće gume, otporne na raspon temperatura od -30</t>
    </r>
    <r>
      <rPr>
        <sz val="10"/>
        <rFont val="Calibri"/>
        <family val="2"/>
        <charset val="238"/>
      </rPr>
      <t>°</t>
    </r>
    <r>
      <rPr>
        <sz val="10"/>
        <rFont val="Arial"/>
        <family val="2"/>
        <charset val="238"/>
      </rPr>
      <t>C do +80</t>
    </r>
    <r>
      <rPr>
        <sz val="10"/>
        <rFont val="Calibri"/>
        <family val="2"/>
        <charset val="238"/>
      </rPr>
      <t>°</t>
    </r>
    <r>
      <rPr>
        <sz val="10"/>
        <rFont val="Arial"/>
        <family val="2"/>
        <charset val="238"/>
      </rPr>
      <t>C, paropropusna. Prskanje u dva sloja min. 1,2 mm. Hidroizolacije se podiže uz zidove 15cm.</t>
    </r>
    <r>
      <rPr>
        <sz val="10"/>
        <rFont val="Arial"/>
        <family val="2"/>
        <charset val="238"/>
      </rPr>
      <t xml:space="preserve"> Stavka uključuje sav potreban potreban rad, alat, transport, osnovni i pomoćni materijal do potpune gotovosti.</t>
    </r>
  </si>
  <si>
    <t>Izrada, dobava i ugradnja drvene stolarije. Uključen sav potreban montažni materijal, spojni, brtveni, sav rad i materijal do potupne gotovosti. Prije početka radova obavjestiti nadležni Konzervatorski odjel. Prije izrade sve mjere i količine kontrolirati u naravi.</t>
  </si>
  <si>
    <t>Izrada, dobava i ugradnja PVC stolarije sukladno normi HRN EN 14351-1. Uključen sav potreban montažni materijal, spojni, brtveni, sav rad i materijal do potupne gotovosti. Prije početka radova obavjestiti nadležni Konzervatorski odjel.  Prije izrade sve mjere i količine kontrolirati u naravi.</t>
  </si>
  <si>
    <t>Dobava i postava gres, protukliznih podnih keramičkih pločica kao završne podne obloge hodnika u prizemlju i na katu. Pločice statičkog trenja R10, imitacije parketa, ljepljenje građevinskim ljepilom čvrstoće C1. Način polaganja je "fuga na fugu". Postavljanje komplet, uključujući sav potreban alat, materijal, pomoćni i dodatni materijal i opremu za ugradnju, do potupne gotovosti.</t>
  </si>
  <si>
    <t>Dobava i postava gres, protukliznih podnih keramičkih pločica kao završne podne obloge sanitarnih čvorova. Pločice statičkog trenja R11, imitacije parketa, ljepljenje građevinskim ljepilom čvrstoće C1. Način polaganja je "fuga na fugu". Postavljanje komplet, uključujući sav potreban alat, materijal, pomoćni i dodatni materijal i opremu za ugradnju, do potupne gotovosti.</t>
  </si>
  <si>
    <t>Dobava i postava zidnih keramičkih pločica ljepljenjem građevinskim ljepilom čvrstoće C1, do visine 120 cm od poda, kao završne zidne obloge sanitarnih čvorova u prizemlju i na katu. U najvećoj sanitarnoj prostoriji na katu zidne pločice se postavljaju samo na mjestu gdje je smješten umivaonik Komplet, uključujući sav potreban alat, materijal, pomoćni i dodatni materijal i opremu za ugradnju.</t>
  </si>
  <si>
    <t>Dobava i postava gres, protukliznih podnih keramičkih pločica  za vanjsku ugradnju kao završne podne obloge pristupačne rampe. Pločice statičkog trenja R12, imitacije parketa, ljepljenje građevinskim ljepilom čvrstoće C2. Način polaganja je "fuga na fugu". Postavljanje komplet, uključujući sav potreban alat, materijal, pomoćni i dodatni materijal i opremu za ugradnju, do potupne gotovosti.</t>
  </si>
  <si>
    <t xml:space="preserve">Dobava i ugradnja (injektiranjem) uz pomoć ručnog pištolja, vodoodbojne kremaste mase za prekid kapilarne vlage. Gustoća kremaste mase 0,92 kg/l. Ugraditi prema uputama proizvođača. </t>
  </si>
  <si>
    <t>Dobava i ugradnja temeljne žbuke, grube žbuke i fine žbuke, na bazi prirodnog hidrauličkog vapna klase R, prema EN 998-1, klase CSII prema EN 1015-11, µ &lt; 15 prema EN 1015-19, Dmax = 2,5mm NHL 3-5 (HRN EN 459-1) velike paropropusnosti s hidrauličkim djelovanjem u debljini 2-5cm, boje prema zahtjevima Konzervatora. Stavka uključuje sav potreban rad, transport i materijal do potpune gotovosti.</t>
  </si>
  <si>
    <t>Original ili jednakovrijedno:Sika R-I-Z+</t>
  </si>
  <si>
    <t>Toplovodni troprolazni kotao za centralno grijanje na pelet izoliran, s regulacijom prema ÖNORM M 7133 G30/G50, W20-W35; toplinske snage 48kW; s ugrađenom regulacijom podtlaka u kotlu, nadzorom plamena lambda sondom, sigurnosnim setom (odzračnik, sigurnosni ventil, manometar), kompletnom upravljačkom automatikom za vođenje grijanja i rada kotla sa osjetnicima i ožičenjem sustava za vođenje primarne pumpe prema temperaturi spremnika topline i dva sekundarna kruga sa regulacijom temperature polaznog kruga prema vanjskoj temperaturi, sa programibilnim vremenskim režimom rada, osjetnikom vanjske temperature, dva sobna termostata programibilna (vremenski režimi), osjetnicima i upravljačkim jedinicama za transportere peleta sa gorionikom do spoja na cijevni pužni transporter, priključkom za dobavu svježeg zraka u gorionik, sustavom za daljinski nadzor rada kotlovske opreme putem računala, smartphone i/ili tablet-a; dimnjačom d150 izolirana (mineralna vuna d=50mm u zaštitnom plaštu od aluminijskog lima 0,5mm) duljine ~2m sa dva koljena 45°  i priključcima za osjetnike; te automatskim sustavom za odpepeljavanje sa skladištem pepela. Ugradbene mjere uključujući servisno sigurnosne udaljenosti 2,3x1,7m.</t>
  </si>
  <si>
    <t xml:space="preserve">Ličenje čelične ograde pristupačne rampe za invalide visine 90cm bojom za metal i čelične ograde stubišta. Radovi obuhvaćaju nanošenje temeljnog premaza te dvostrukog premaza bojom za vanjske radove. Stavka uključuje sav potreban rad, transport i materijal do potpune gotovosti. Obračun je izrađen po metru dužnom izvedene ograde. </t>
  </si>
  <si>
    <t>Čelični lim razvijene širine do 10cm.</t>
  </si>
  <si>
    <t>Čelični lim razvijene širine do 20cm.</t>
  </si>
  <si>
    <t>Izrada, dobava, montaža i ugradnja limenih opšava sudara kose krovne plohe niže susjedne zgrade na k.č.br. 2162/1 i zida predmetne zgrade u svrhu sprečavanja prijenosa vlage sa niže zgrade. Materijal, boja i obrada lima identično pokrovnom limu, razvijene širine 66 cm, debljine 0,7mm. Uključen sav potreban montažni materijal, spojni, brtveni, sav rad i materijal do potupne gotovosti.</t>
  </si>
  <si>
    <t>Izrada, dobava i ugradnja vanjskih prozorskih klupčica od pocinčanog čeličnog lima debljine 0,4mm. Radove uskladiti s Konzervatorima. U  cijenu  je  uračunat  sav  potreban  alat, materijal, pomoćni i dodatni materijal i opremu za ugradnju.</t>
  </si>
  <si>
    <t xml:space="preserve">Dobava, izrada i ugradnja unutrašnjih prozorskih klupica izrađenih od drveta, debljine 2,5 cm. Radove uskladiti s Konzervatorima. U cijenu je uračunat  sav potreban alat, materijal, pomoćni i dodatni materijal i opremu za ugradnju. </t>
  </si>
  <si>
    <t>Prelaz sa PEHD PE100 cijevi DN25 na PP-R DN25 sa spojnim priborom.</t>
  </si>
  <si>
    <t>Dobava i montaža vodoopskrbne PEHD PE100 DN25 PN10 u unaprijed iskopan rov i postavljenu posteljicu, nakon ugradnje u zaštitnu cijev većeg promjera.</t>
  </si>
  <si>
    <t>Dobava i montaža PP-R cijev PN10 d25 sa fitnzima, spojnim i ovjesnim priborom, do potupne gotovosti.</t>
  </si>
  <si>
    <t>Dobava i montaža PP-R cijev PN10 d20 sa fitnzima, spojnim i ovjesnim priborom, do potupne gotovosti.</t>
  </si>
  <si>
    <t>Dobava i montaža PP-R cijev PN10 d20 izolirana ekspandiranim elastomerom (d= 15mm; temperaturne otpornosti 95°C) sa fitnzima, spojnim i  ovjesnim priborom, do potpune gotovosti.</t>
  </si>
  <si>
    <t>Dobava i montaža mješalice tople i hladne vode sa priključnim setom za umivaonik komplet sa zapornim ventilima tople i hladne vode do priključka na ventil i umivaonik komplet sa montažnim i spojnim priborom.</t>
  </si>
  <si>
    <t>Dobava i montaža umivaonika standardni širine 50 cm na visini max. 85 cm sa svim potrebnim priborom i ovjesnim priborom za zid, oznake U1.</t>
  </si>
  <si>
    <t>Dobava i montaža mivaonika standardni širine 35 cm na visini max. 85 cm sa potrebnim priborom i ovjesnim priborom za zid, oznake U2.</t>
  </si>
  <si>
    <t>Dobava i montaža WC školjke s vodokotlićem 12l komplet sa svim priborom, ovjesnim priborom i zidnim priključkom na odvod DN110 - priključak u podu.</t>
  </si>
  <si>
    <t>Dobava i montaža WC školjke za invalide, s vodokotlićem 12l ugrađenim u zid komplet sa svim priborom, ovjesnim priborom i zidnim priključkom na odvod DN110 - priključak u podu.</t>
  </si>
  <si>
    <t>Dobava i montaža pisoara sa priključnim i ovjesnim  materijalom na zidnu odvodnju Ø 50mm.</t>
  </si>
  <si>
    <t>UKUPNO OSTALI RADOVI:</t>
  </si>
  <si>
    <t>Ponuđač radova mora ponuditi sve stavke iz ovog troškovnika. Ukoliko predlaže alternativu, to u svojoj ponudi mora posebno naglasiti. Sva oprema može se zamijeniti jednakovrijednom opremom.</t>
  </si>
  <si>
    <t>2. Prije pristupanju izvođenju radova izvođač je dužan detaljno proučiti i upoznati se sa projektnom dokumentacijom i situacijom na lokaciji. Ukoliko uoči nedostatke koje se odnose na odsupanje od stvarnog stanja na terenu ili na buduće funkcioniranje instalacije, dužan je sa greškom upoznati nadzornog inženjera i/ili projektanta u pisanom obliku. Projektant je dužan greške otkloniti ukoliko je to nužno ili u protivnom dati pismeno obrazloženje.</t>
  </si>
  <si>
    <t xml:space="preserve">9. Za dokazivanje jednakovrijednosti opreme ili materijala mjerodavna je specifikacija proizvođača koja mora biti dostavljena u ponudi. </t>
  </si>
  <si>
    <t>10. U slučaju ugovaranja predmetnog posla sa više izvođača, investitor je dužan imenovati glavnog izvođača.</t>
  </si>
  <si>
    <t>11. Glavni izvođač je u okviru ugovorene cijene dužan izvršiti koordinaciju radova svih izvođača, tako da omogući kontinuirano odvijanje posla i zaštitu već izvedenih radova. Opći uvjeti se odnose i na radove ostalih izvođača. Glavni izvođač osigurava privremenu dobavu energenata (voda, električna energija i dr.) za potrebe grtadilišta, što je uključeno u cijenu ponude, te je iste dužan pod istim uvjetima nabavke ustupiti iste i drugim izvođačima.</t>
  </si>
  <si>
    <t>12. Glavni izvođač tj. izvođač će, u okviru ugovorene cijene, osigurati gradilište od štetnih djelovanja i krađe. Svaki izvođač je odgovoran osigurati svoje radove od oštećenja do primopredaje radova/ tehničkog pregleda, te je dužan otkloniti sva oštećenja koja eventualno nastanu u peridu gradnje o svom trošku.</t>
  </si>
  <si>
    <t xml:space="preserve">13. 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t>
  </si>
  <si>
    <t>15. Pojedni elementi građevine (ulično pročelje, stolarija i sl.) pripadaju pod konzervatorski nadzor, te je nužno prije početka radova i/ili nabavke pojedinih elemenata za isto dobiti suglasnost ovlaštenog konzervatora za predmetnu građevinu.</t>
  </si>
  <si>
    <t>14. Jedinične cijene trebaju uključivati: materijalne troškove, tj. nabavnu cijenu materijala uvećanu za visinu cijene transporta (utovar, prijevoz, istovar i skladištenje na gradilištu).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 kao i izrada projekata izvedenog stanja prema stvarno izvedenim radovima za instalacije.</t>
  </si>
  <si>
    <t>oznaka</t>
  </si>
  <si>
    <t>količina</t>
  </si>
  <si>
    <t xml:space="preserve">  ukupno          kn</t>
  </si>
  <si>
    <t>jed. mjera</t>
  </si>
  <si>
    <r>
      <t xml:space="preserve">cijena </t>
    </r>
    <r>
      <rPr>
        <sz val="8"/>
        <rFont val="Arial"/>
        <family val="2"/>
        <charset val="238"/>
      </rPr>
      <t>kn/jedinica</t>
    </r>
  </si>
  <si>
    <t>jed.   mjera</t>
  </si>
  <si>
    <t xml:space="preserve">  ukupno      kn</t>
  </si>
  <si>
    <t xml:space="preserve">  ukupno            kn</t>
  </si>
  <si>
    <t>Privremeni razvod rasvjete i ormarića sa utičnicama za potrebe gradilišta.</t>
  </si>
  <si>
    <t>Svi radovi na fasadama moraju se izvesti prema podacima projektne dokumentacije, prema tehničkim uvjetima za izvođenje fasaderskih radova te prema posebnim uputama proizvođača, te prema uputama nadležnog Konzevatorskog odjela. Materijali za radove moraju odgovarati normativima i teh. uvjetima. Završne slojeve ulične fasade uskladiti s Konzervatorsko-restauratorskim istraživačkim elaboratom u prisutstvu ovlaštene osobe nadležnog Konzervatorskog odjela i nadzornog inženjera.</t>
  </si>
  <si>
    <r>
      <t>Planiranje i nabijanje posteljice na mjestu buduće pristupačne rampe do potrebne zbijenosti 20 MN/m</t>
    </r>
    <r>
      <rPr>
        <sz val="10"/>
        <rFont val="Calibri"/>
        <family val="2"/>
        <charset val="238"/>
      </rPr>
      <t>²</t>
    </r>
    <r>
      <rPr>
        <sz val="10"/>
        <rFont val="Arial"/>
        <family val="2"/>
        <charset val="238"/>
      </rPr>
      <t>. Stavka uključuje sav potreban rad, alat, transport, osnovni i pomoćni materijal do potpune gotovosti.</t>
    </r>
  </si>
  <si>
    <t>Dobava i ugradnja zvučno izoliranih unutarnjih jednokrilnih vrata, na katu. Zvučna izolacija do 55dB, dimenzija 100/215. Zvučno izolirana vrata napravljena prema normi HRN EN ISO 717-1:1998.</t>
  </si>
  <si>
    <t>Dobava i ugradnja fine isušujuće žbuke na bazi hidrauličkog vapna i inertnog silikatnog agregata Dmax = 0,6mm tipa u debljini ~ 3mm. Žbuka se nanosi preko grube žbuke. Radove izvesti prema uputama proizvođača materijala. Stavka uključuje sav potreban rad, transport i materijal do potpune gotovosti. Obračun izrađen na temelju pretpostavke.</t>
  </si>
  <si>
    <t>UKUPNO BETONSKI I ARMIRANO-BETONSKI RADOVI:</t>
  </si>
  <si>
    <t>Sav materijal i oprema koji će se ugraditi u cijevni sistem moraju biti pogodni i sigurni za uvjete kojima su namijenjeni, te u skladu s važećim standardima odnosno u skladu s priznatim standardima tehnički razvijenih zemalja. Za sve ugrađene materijale izvođač je dužan pribaviti važeće certifikate kao dokaz kvalitete.</t>
  </si>
  <si>
    <t>Prije pristupanja izvođenju radova izvođač je dužan detaljno proučiti i upoznati se sa projektnom dokumentacijom. Ukoliko uoči nedostatke na istoj koje se odnose na buduće funkcioniranje instalacije, dužan je sa greškom upoznati projektanta u pisanom obliku. Projektant je dužan greške otkloniti ukoliko je to nužno ili u protivnom dati pismeno obrazloženje.</t>
  </si>
  <si>
    <t>Original ili jednakovrijedno: FRÖLING P4 48, regulacija Lambdatronic P3200</t>
  </si>
  <si>
    <r>
      <t xml:space="preserve">Frekvencijski regulirana cirkulacijska pumpa primarnog kruga centralnog grijanja, kapaciteta protoka </t>
    </r>
    <r>
      <rPr>
        <sz val="10"/>
        <rFont val="Arial"/>
        <family val="2"/>
        <charset val="238"/>
      </rPr>
      <t>minimalno 4,09m</t>
    </r>
    <r>
      <rPr>
        <sz val="10"/>
        <rFont val="Calibri"/>
        <family val="2"/>
        <charset val="238"/>
      </rPr>
      <t>³</t>
    </r>
    <r>
      <rPr>
        <sz val="10"/>
        <rFont val="Arial"/>
        <family val="2"/>
        <charset val="238"/>
      </rPr>
      <t>/h uz otpor kruga minimalno 117mbar, sa spojnim i ovjesnim priborom.</t>
    </r>
  </si>
  <si>
    <r>
      <t xml:space="preserve">Frekvencijski regulirana cirkulacijska pumpa sekundarnog kruga centralnog grijanja, kapaciteta protoka </t>
    </r>
    <r>
      <rPr>
        <sz val="10"/>
        <rFont val="Arial"/>
        <family val="2"/>
        <charset val="238"/>
      </rPr>
      <t>minimalno 2,24m</t>
    </r>
    <r>
      <rPr>
        <sz val="10"/>
        <rFont val="Calibri"/>
        <family val="2"/>
        <charset val="238"/>
      </rPr>
      <t>³</t>
    </r>
    <r>
      <rPr>
        <sz val="10"/>
        <rFont val="Arial"/>
        <family val="2"/>
        <charset val="238"/>
      </rPr>
      <t>/h uz otpor kruga minimalno 165mbar, sa spojnim i ovjesnim priborom.</t>
    </r>
  </si>
  <si>
    <t>Radijatori komplet sa priključnim termostatskim ventilom, odzračnikom, drenažnim pipcem, prigušnicom, ovjesnim priborom i spojnim priborom na PEX-Al-PEX priključne cjevovode u podu d26/d20 u bateriji sa brojem članaka kako slijedi:</t>
  </si>
  <si>
    <t>Original ili jednakovrijedno: Solar+ 600/80</t>
  </si>
  <si>
    <t>Original ili jednakovrijedno: Solar+ 700/80</t>
  </si>
  <si>
    <t>Radijatori komplet sa priključnim termostatskim ventilom, odzračnikom, drenažnim pipcem, prigušnicom, ovjesnim priborom i spojnim priborom na PEX-Al-PEX priključne cjevovode u podu d26/d20/d16 u bateriji sa brojem članaka kako slijedi:</t>
  </si>
  <si>
    <t>PVC ventilacijska rešetka za sanitarne čvorove, za ugradnju u vrata, dimenzija š/v 455/90</t>
  </si>
  <si>
    <t>Dobava, polaganje na kabelske police, uvlačenje u instalacijske cijevi i spajanje kabela, komplet sa svim potrebnim montažnim i spojnim priborom</t>
  </si>
  <si>
    <t>SKS X00-A 4X16</t>
  </si>
  <si>
    <t>m</t>
  </si>
  <si>
    <t>N2XH 5x10 mm2</t>
  </si>
  <si>
    <t>Original ili jednakovrijedno: HUST, BIS TPR SOS T.</t>
  </si>
  <si>
    <t>Dobava, montaža i spajanje poteznog tipkala za poziv u nuždi, s mogučnošću razrješenja poziva.</t>
  </si>
  <si>
    <t>Original ili jednakovrijedno: HUST BIS SOS C1T.</t>
  </si>
  <si>
    <t>Dobava, montaža i spajanje centralnog uređaja poziva u nuždi, s integriranim ispravljačem, upravljačkim sklopom, zvučnom i svjetlosnom signalizacijom.</t>
  </si>
  <si>
    <t>Kompletiranje dokumentacije i predaja investitoru:</t>
  </si>
  <si>
    <t>Završna obrada uličnog pročelja dekorativnom paropropusnom bojom na bazi siloksana na podlogu pripremljenu s temeljnim premazom na bazi siloksana. Ton boje po dogovoru s nadležnim Konzervatorskim odjelom. Boja se nanosi u dva sloja. Slojevi moraju biti povezani međusobno i za podlogu. Stavka uključuje sav potreban rad, transport i materijal do potpune gotovosti.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</si>
</sst>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kn-41A];[Red]\-#,##0.00\ [$kn-41A]"/>
    <numFmt numFmtId="165" formatCode="#,##0.00&quot; &quot;[$kn-41A];[Red]&quot;-&quot;#,##0.00&quot; &quot;[$kn-41A]"/>
    <numFmt numFmtId="166" formatCode="#,##0.00&quot; kn&quot;"/>
    <numFmt numFmtId="167" formatCode="dd&quot;.&quot;mm&quot;.&quot;yy"/>
    <numFmt numFmtId="168" formatCode="#,##0\ &quot;kn&quot;"/>
    <numFmt numFmtId="169" formatCode="dd/mm/yyyy"/>
    <numFmt numFmtId="170" formatCode="#,##0&quot; kn&quot;"/>
  </numFmts>
  <fonts count="63">
    <font>
      <sz val="10"/>
      <name val="Arial"/>
      <family val="2"/>
      <charset val="238"/>
    </font>
    <font>
      <sz val="11"/>
      <color theme="1"/>
      <name val="Calibri"/>
      <family val="2"/>
      <charset val="238"/>
      <scheme val="minor"/>
    </font>
    <font>
      <b/>
      <i/>
      <sz val="16"/>
      <color indexed="8"/>
      <name val="Arial"/>
      <family val="2"/>
      <charset val="238"/>
    </font>
    <font>
      <sz val="10"/>
      <color indexed="8"/>
      <name val="Arial"/>
      <family val="2"/>
      <charset val="238"/>
    </font>
    <font>
      <sz val="11"/>
      <color indexed="8"/>
      <name val="Arial"/>
      <family val="2"/>
      <charset val="238"/>
    </font>
    <font>
      <b/>
      <i/>
      <u/>
      <sz val="11"/>
      <color indexed="8"/>
      <name val="Arial"/>
      <family val="2"/>
      <charset val="238"/>
    </font>
    <font>
      <sz val="10"/>
      <name val="Arial"/>
      <family val="2"/>
      <charset val="238"/>
    </font>
    <font>
      <sz val="11"/>
      <color indexed="8"/>
      <name val="Calibri"/>
      <family val="2"/>
      <charset val="238"/>
    </font>
    <font>
      <sz val="10"/>
      <name val="Arial"/>
      <family val="2"/>
      <charset val="238"/>
    </font>
    <font>
      <b/>
      <sz val="10"/>
      <name val="Arial"/>
      <family val="2"/>
      <charset val="238"/>
    </font>
    <font>
      <b/>
      <u/>
      <sz val="11"/>
      <name val="Arial"/>
      <family val="2"/>
      <charset val="238"/>
    </font>
    <font>
      <b/>
      <sz val="9"/>
      <name val="Arial"/>
      <family val="2"/>
      <charset val="238"/>
    </font>
    <font>
      <sz val="6"/>
      <name val="Arial"/>
      <family val="2"/>
      <charset val="238"/>
    </font>
    <font>
      <b/>
      <sz val="10"/>
      <color indexed="8"/>
      <name val="Arial"/>
      <family val="2"/>
      <charset val="238"/>
    </font>
    <font>
      <sz val="10"/>
      <color indexed="8"/>
      <name val="Arial"/>
      <family val="2"/>
      <charset val="238"/>
    </font>
    <font>
      <sz val="10"/>
      <name val="Calibri"/>
      <family val="2"/>
      <charset val="238"/>
    </font>
    <font>
      <b/>
      <u/>
      <sz val="10"/>
      <name val="Arial"/>
      <family val="2"/>
      <charset val="238"/>
    </font>
    <font>
      <sz val="10"/>
      <color indexed="8"/>
      <name val="Calibri"/>
      <family val="2"/>
      <charset val="238"/>
    </font>
    <font>
      <sz val="12"/>
      <color indexed="8"/>
      <name val="Arial"/>
      <family val="2"/>
      <charset val="238"/>
    </font>
    <font>
      <b/>
      <sz val="11"/>
      <name val="Arial"/>
      <family val="2"/>
      <charset val="238"/>
    </font>
    <font>
      <sz val="11"/>
      <name val="Arial"/>
      <family val="2"/>
      <charset val="238"/>
    </font>
    <font>
      <sz val="7"/>
      <name val="Arial"/>
      <family val="2"/>
      <charset val="238"/>
    </font>
    <font>
      <sz val="12"/>
      <name val="Arial"/>
      <family val="2"/>
      <charset val="238"/>
    </font>
    <font>
      <b/>
      <sz val="14"/>
      <name val="Arial"/>
      <family val="2"/>
      <charset val="238"/>
    </font>
    <font>
      <u/>
      <sz val="10"/>
      <name val="Arial"/>
      <family val="2"/>
      <charset val="238"/>
    </font>
    <font>
      <vertAlign val="superscript"/>
      <sz val="10"/>
      <name val="Arial"/>
      <family val="2"/>
      <charset val="238"/>
    </font>
    <font>
      <sz val="10"/>
      <name val="Arial"/>
      <family val="2"/>
      <charset val="1"/>
    </font>
    <font>
      <sz val="10"/>
      <color indexed="8"/>
      <name val="Symbol"/>
      <family val="1"/>
      <charset val="238"/>
    </font>
    <font>
      <sz val="10"/>
      <color indexed="8"/>
      <name val="Arial1"/>
      <charset val="238"/>
    </font>
    <font>
      <sz val="10"/>
      <name val="Arial1"/>
      <charset val="238"/>
    </font>
    <font>
      <sz val="10"/>
      <color indexed="8"/>
      <name val="Symbol"/>
      <family val="1"/>
      <charset val="2"/>
    </font>
    <font>
      <sz val="10"/>
      <color theme="1"/>
      <name val="Arial"/>
      <family val="2"/>
      <charset val="238"/>
    </font>
    <font>
      <sz val="10"/>
      <color rgb="FF000000"/>
      <name val="Arial"/>
      <family val="2"/>
      <charset val="238"/>
    </font>
    <font>
      <sz val="12"/>
      <color rgb="FF000000"/>
      <name val="Arial"/>
      <family val="2"/>
      <charset val="238"/>
    </font>
    <font>
      <sz val="9"/>
      <name val="Arial"/>
      <family val="2"/>
      <charset val="238"/>
    </font>
    <font>
      <sz val="8"/>
      <name val="Arial"/>
      <family val="2"/>
      <charset val="238"/>
    </font>
    <font>
      <sz val="7.5"/>
      <name val="Arial"/>
      <family val="2"/>
      <charset val="238"/>
    </font>
    <font>
      <b/>
      <sz val="12"/>
      <name val="Arial"/>
      <family val="2"/>
      <charset val="238"/>
    </font>
    <font>
      <sz val="10"/>
      <color indexed="8"/>
      <name val="Arial"/>
      <family val="2"/>
      <charset val="238"/>
    </font>
    <font>
      <b/>
      <sz val="11"/>
      <color theme="1"/>
      <name val="Arial"/>
      <family val="2"/>
      <charset val="238"/>
    </font>
    <font>
      <sz val="12"/>
      <color theme="1"/>
      <name val="Arial"/>
      <family val="2"/>
      <charset val="238"/>
    </font>
    <font>
      <sz val="10"/>
      <name val="Arial"/>
      <family val="2"/>
      <charset val="238"/>
    </font>
    <font>
      <b/>
      <u/>
      <sz val="10"/>
      <color theme="1"/>
      <name val="Arial"/>
      <family val="2"/>
      <charset val="238"/>
    </font>
    <font>
      <b/>
      <sz val="10"/>
      <color theme="1"/>
      <name val="Arial"/>
      <family val="2"/>
      <charset val="238"/>
    </font>
    <font>
      <sz val="10"/>
      <color theme="1"/>
      <name val="Arial"/>
      <family val="2"/>
      <charset val="238"/>
    </font>
    <font>
      <sz val="11"/>
      <color indexed="8"/>
      <name val="Arial"/>
      <family val="2"/>
      <charset val="238"/>
    </font>
    <font>
      <b/>
      <sz val="12"/>
      <color theme="1"/>
      <name val="Arial"/>
      <family val="2"/>
      <charset val="238"/>
    </font>
    <font>
      <sz val="10"/>
      <name val="Arial CE"/>
      <charset val="238"/>
    </font>
    <font>
      <sz val="11"/>
      <name val="Calibri"/>
      <family val="2"/>
      <charset val="238"/>
      <scheme val="minor"/>
    </font>
    <font>
      <sz val="10"/>
      <name val="Arial"/>
      <family val="2"/>
      <charset val="238"/>
    </font>
    <font>
      <sz val="11"/>
      <name val="Calibri"/>
      <family val="2"/>
      <charset val="238"/>
    </font>
    <font>
      <sz val="11"/>
      <name val="Arial"/>
      <family val="2"/>
      <charset val="238"/>
    </font>
    <font>
      <b/>
      <sz val="10"/>
      <name val="Arial CE"/>
      <charset val="238"/>
    </font>
    <font>
      <b/>
      <sz val="12"/>
      <name val="Arial"/>
      <family val="2"/>
      <charset val="238"/>
    </font>
    <font>
      <b/>
      <sz val="11"/>
      <name val="Arial"/>
      <family val="2"/>
      <charset val="238"/>
    </font>
    <font>
      <sz val="12"/>
      <name val="Arial"/>
      <family val="2"/>
      <charset val="238"/>
    </font>
    <font>
      <b/>
      <sz val="10"/>
      <name val="Arial"/>
      <family val="2"/>
      <charset val="238"/>
    </font>
    <font>
      <b/>
      <sz val="16"/>
      <name val="Arial"/>
      <family val="2"/>
      <charset val="238"/>
    </font>
    <font>
      <sz val="11"/>
      <name val="Calibri"/>
      <family val="2"/>
      <charset val="238"/>
      <scheme val="minor"/>
    </font>
    <font>
      <b/>
      <sz val="16"/>
      <name val="Arial"/>
      <family val="2"/>
      <charset val="238"/>
    </font>
    <font>
      <b/>
      <sz val="11"/>
      <color theme="1"/>
      <name val="Calibri"/>
      <family val="2"/>
      <charset val="238"/>
      <scheme val="minor"/>
    </font>
    <font>
      <b/>
      <sz val="11"/>
      <color indexed="8"/>
      <name val="Arial"/>
      <family val="2"/>
      <charset val="238"/>
    </font>
    <font>
      <b/>
      <sz val="8"/>
      <name val="Arial"/>
      <family val="2"/>
      <charset val="23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double">
        <color indexed="8"/>
      </top>
      <bottom/>
      <diagonal/>
    </border>
    <border>
      <left/>
      <right/>
      <top/>
      <bottom style="thin">
        <color indexed="64"/>
      </bottom>
      <diagonal/>
    </border>
    <border>
      <left style="medium">
        <color indexed="8"/>
      </left>
      <right style="thin">
        <color indexed="8"/>
      </right>
      <top style="medium">
        <color indexed="8"/>
      </top>
      <bottom style="medium">
        <color indexed="8"/>
      </bottom>
      <diagonal/>
    </border>
    <border>
      <left/>
      <right/>
      <top/>
      <bottom style="thin">
        <color indexed="8"/>
      </bottom>
      <diagonal/>
    </border>
    <border>
      <left/>
      <right/>
      <top/>
      <bottom style="double">
        <color indexed="64"/>
      </bottom>
      <diagonal/>
    </border>
    <border>
      <left/>
      <right/>
      <top style="double">
        <color indexed="64"/>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top style="thin">
        <color indexed="8"/>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right/>
      <top/>
      <bottom style="double">
        <color auto="1"/>
      </bottom>
      <diagonal/>
    </border>
    <border>
      <left/>
      <right/>
      <top/>
      <bottom style="thin">
        <color auto="1"/>
      </bottom>
      <diagonal/>
    </border>
  </borders>
  <cellStyleXfs count="27">
    <xf numFmtId="0" fontId="0" fillId="0" borderId="0"/>
    <xf numFmtId="0" fontId="6" fillId="0" borderId="0"/>
    <xf numFmtId="0" fontId="2" fillId="0" borderId="0">
      <alignment horizontal="center"/>
    </xf>
    <xf numFmtId="0" fontId="2" fillId="0" borderId="0">
      <alignment horizontal="center" textRotation="90"/>
    </xf>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4" fillId="0" borderId="0"/>
    <xf numFmtId="0" fontId="7" fillId="0" borderId="0"/>
    <xf numFmtId="0" fontId="5" fillId="0" borderId="0"/>
    <xf numFmtId="164" fontId="5" fillId="0" borderId="0"/>
    <xf numFmtId="0" fontId="6" fillId="0" borderId="0"/>
    <xf numFmtId="0" fontId="6" fillId="0" borderId="0"/>
    <xf numFmtId="0" fontId="1" fillId="0" borderId="0"/>
  </cellStyleXfs>
  <cellXfs count="586">
    <xf numFmtId="0" fontId="0" fillId="0" borderId="0" xfId="0"/>
    <xf numFmtId="0" fontId="8" fillId="0" borderId="0" xfId="1" applyFont="1" applyAlignment="1">
      <alignment horizontal="center"/>
    </xf>
    <xf numFmtId="0" fontId="8" fillId="0" borderId="0" xfId="1" applyFont="1"/>
    <xf numFmtId="0" fontId="10" fillId="0" borderId="0" xfId="1" applyFont="1" applyBorder="1" applyAlignment="1">
      <alignment horizontal="left"/>
    </xf>
    <xf numFmtId="0" fontId="10" fillId="0" borderId="0" xfId="1" applyFont="1" applyBorder="1" applyAlignment="1">
      <alignment horizontal="center"/>
    </xf>
    <xf numFmtId="0" fontId="11" fillId="0" borderId="1" xfId="1" applyFont="1" applyBorder="1" applyAlignment="1">
      <alignment horizontal="center" wrapText="1" shrinkToFit="1"/>
    </xf>
    <xf numFmtId="0" fontId="11" fillId="0" borderId="2" xfId="1" applyFont="1" applyBorder="1" applyAlignment="1">
      <alignment horizontal="center" wrapText="1" shrinkToFit="1"/>
    </xf>
    <xf numFmtId="0" fontId="14" fillId="0" borderId="0" xfId="1" applyFont="1" applyBorder="1" applyAlignment="1">
      <alignment horizontal="center" vertical="top"/>
    </xf>
    <xf numFmtId="0" fontId="14" fillId="0" borderId="0" xfId="1" applyFont="1" applyAlignment="1">
      <alignment horizontal="center" vertical="top" wrapText="1"/>
    </xf>
    <xf numFmtId="4" fontId="8" fillId="0" borderId="0" xfId="1" applyNumberFormat="1" applyFont="1" applyAlignment="1">
      <alignment horizontal="center" vertical="top"/>
    </xf>
    <xf numFmtId="0" fontId="14" fillId="0" borderId="3" xfId="1" applyFont="1" applyBorder="1" applyAlignment="1">
      <alignment horizontal="center" vertical="top" wrapText="1"/>
    </xf>
    <xf numFmtId="0" fontId="13" fillId="0" borderId="3" xfId="1" applyFont="1" applyBorder="1" applyAlignment="1">
      <alignment vertical="top" wrapText="1"/>
    </xf>
    <xf numFmtId="0" fontId="8" fillId="0" borderId="3" xfId="1" applyFont="1" applyFill="1" applyBorder="1" applyAlignment="1">
      <alignment vertical="top"/>
    </xf>
    <xf numFmtId="0" fontId="8" fillId="0" borderId="3" xfId="1" applyFont="1" applyFill="1" applyBorder="1" applyAlignment="1"/>
    <xf numFmtId="0" fontId="13" fillId="0" borderId="0" xfId="1" applyFont="1" applyBorder="1" applyAlignment="1">
      <alignment vertical="top" wrapText="1"/>
    </xf>
    <xf numFmtId="0" fontId="0" fillId="0" borderId="0" xfId="0" applyFont="1" applyAlignment="1">
      <alignment horizontal="center" vertical="top" wrapText="1"/>
    </xf>
    <xf numFmtId="4" fontId="9" fillId="0" borderId="3" xfId="1" applyNumberFormat="1" applyFont="1" applyBorder="1" applyAlignment="1">
      <alignment horizontal="center"/>
    </xf>
    <xf numFmtId="2" fontId="3" fillId="0" borderId="0" xfId="1" applyNumberFormat="1" applyFont="1" applyAlignment="1">
      <alignment horizontal="center" vertical="top" wrapText="1"/>
    </xf>
    <xf numFmtId="0" fontId="0" fillId="0" borderId="0" xfId="1" applyFont="1" applyAlignment="1">
      <alignment wrapText="1"/>
    </xf>
    <xf numFmtId="0" fontId="8" fillId="0" borderId="0" xfId="1" applyFont="1" applyAlignment="1">
      <alignment horizontal="center" vertical="top"/>
    </xf>
    <xf numFmtId="0" fontId="6" fillId="0" borderId="0" xfId="0" applyFont="1"/>
    <xf numFmtId="4" fontId="9" fillId="0" borderId="0" xfId="0" applyNumberFormat="1" applyFont="1" applyBorder="1" applyAlignment="1"/>
    <xf numFmtId="0" fontId="0" fillId="0" borderId="0" xfId="0" applyFont="1" applyBorder="1" applyAlignment="1">
      <alignment horizontal="center" vertical="top"/>
    </xf>
    <xf numFmtId="0" fontId="6" fillId="0" borderId="0" xfId="0" applyFont="1" applyAlignment="1">
      <alignment horizontal="center" vertical="top"/>
    </xf>
    <xf numFmtId="0" fontId="6" fillId="0" borderId="0" xfId="0" applyFont="1" applyAlignment="1">
      <alignment horizontal="center" vertical="top" wrapText="1"/>
    </xf>
    <xf numFmtId="0" fontId="0" fillId="0" borderId="0" xfId="0" applyFont="1" applyAlignment="1">
      <alignment horizontal="center" vertical="top"/>
    </xf>
    <xf numFmtId="4" fontId="6" fillId="0" borderId="0" xfId="1" applyNumberFormat="1" applyFont="1" applyAlignment="1">
      <alignment horizontal="center" vertical="top"/>
    </xf>
    <xf numFmtId="0" fontId="6" fillId="0" borderId="0" xfId="1" applyFont="1"/>
    <xf numFmtId="0" fontId="3" fillId="0" borderId="0" xfId="1" applyFont="1" applyBorder="1" applyAlignment="1">
      <alignment horizontal="center" vertical="top"/>
    </xf>
    <xf numFmtId="0" fontId="3" fillId="0" borderId="0" xfId="1" applyFont="1" applyAlignment="1">
      <alignment horizontal="center" vertical="top" wrapText="1"/>
    </xf>
    <xf numFmtId="0" fontId="3" fillId="0" borderId="3" xfId="1" applyFont="1" applyBorder="1" applyAlignment="1">
      <alignment horizontal="center" vertical="top" wrapText="1"/>
    </xf>
    <xf numFmtId="0" fontId="6" fillId="0" borderId="3" xfId="1" applyFont="1" applyFill="1" applyBorder="1" applyAlignment="1">
      <alignment vertical="top"/>
    </xf>
    <xf numFmtId="0" fontId="6" fillId="0" borderId="3" xfId="1" applyFont="1" applyFill="1" applyBorder="1" applyAlignment="1"/>
    <xf numFmtId="0" fontId="3" fillId="0" borderId="0" xfId="1" applyFont="1" applyBorder="1" applyAlignment="1">
      <alignment horizontal="center" vertical="top" wrapText="1"/>
    </xf>
    <xf numFmtId="0" fontId="6" fillId="0" borderId="0" xfId="1" applyFont="1" applyFill="1" applyBorder="1" applyAlignment="1">
      <alignment vertical="top"/>
    </xf>
    <xf numFmtId="0" fontId="6" fillId="0" borderId="0" xfId="1" applyFont="1" applyFill="1" applyBorder="1" applyAlignment="1"/>
    <xf numFmtId="0" fontId="6" fillId="0" borderId="0" xfId="1" applyFont="1" applyAlignment="1">
      <alignment horizontal="center"/>
    </xf>
    <xf numFmtId="0" fontId="6" fillId="0" borderId="0" xfId="1" applyFont="1" applyAlignment="1">
      <alignment horizontal="center" vertical="top"/>
    </xf>
    <xf numFmtId="4" fontId="0" fillId="0" borderId="0" xfId="0" applyNumberFormat="1" applyAlignment="1">
      <alignment horizontal="center" vertical="top" wrapText="1"/>
    </xf>
    <xf numFmtId="0" fontId="16" fillId="0" borderId="0" xfId="1" applyFont="1"/>
    <xf numFmtId="0" fontId="10" fillId="0" borderId="0" xfId="1" applyFont="1" applyAlignment="1">
      <alignment horizontal="left"/>
    </xf>
    <xf numFmtId="0" fontId="16" fillId="0" borderId="0" xfId="1" applyFont="1" applyBorder="1" applyAlignment="1">
      <alignment horizontal="left"/>
    </xf>
    <xf numFmtId="0" fontId="32" fillId="0" borderId="4" xfId="0" applyFont="1" applyBorder="1" applyAlignment="1">
      <alignment horizontal="left" vertical="center" wrapText="1"/>
    </xf>
    <xf numFmtId="2" fontId="6" fillId="0" borderId="0" xfId="0" applyNumberFormat="1" applyFont="1" applyAlignment="1">
      <alignment horizontal="center" vertical="top" wrapText="1"/>
    </xf>
    <xf numFmtId="0" fontId="31" fillId="0" borderId="0" xfId="0" applyFont="1" applyAlignment="1">
      <alignment horizontal="justify" vertical="top" wrapText="1"/>
    </xf>
    <xf numFmtId="0" fontId="0" fillId="0" borderId="0" xfId="0" applyFont="1" applyAlignment="1">
      <alignment horizontal="justify" vertical="top" wrapText="1"/>
    </xf>
    <xf numFmtId="2" fontId="31" fillId="0" borderId="0" xfId="0" applyNumberFormat="1" applyFont="1" applyAlignment="1">
      <alignment horizontal="center" vertical="top"/>
    </xf>
    <xf numFmtId="4" fontId="0" fillId="0" borderId="0" xfId="0" applyNumberFormat="1" applyFont="1" applyAlignment="1">
      <alignment horizontal="center" vertical="top"/>
    </xf>
    <xf numFmtId="4" fontId="31" fillId="0" borderId="0" xfId="0" applyNumberFormat="1" applyFont="1" applyAlignment="1">
      <alignment horizontal="center" vertical="top"/>
    </xf>
    <xf numFmtId="0" fontId="14" fillId="0" borderId="0" xfId="1" applyFont="1" applyBorder="1" applyAlignment="1">
      <alignment horizontal="center" vertical="top" wrapText="1"/>
    </xf>
    <xf numFmtId="0" fontId="8" fillId="0" borderId="0" xfId="1" applyFont="1" applyFill="1" applyBorder="1" applyAlignment="1">
      <alignment vertical="top"/>
    </xf>
    <xf numFmtId="0" fontId="8" fillId="0" borderId="0" xfId="1" applyFont="1" applyFill="1" applyBorder="1" applyAlignment="1"/>
    <xf numFmtId="4" fontId="9" fillId="0" borderId="0" xfId="1" applyNumberFormat="1" applyFont="1" applyBorder="1" applyAlignment="1">
      <alignment horizontal="center"/>
    </xf>
    <xf numFmtId="0" fontId="3" fillId="0" borderId="0" xfId="1" applyFont="1" applyBorder="1" applyAlignment="1">
      <alignment horizontal="justify" vertical="top" wrapText="1"/>
    </xf>
    <xf numFmtId="0" fontId="0" fillId="0" borderId="0" xfId="1" applyFont="1" applyAlignment="1">
      <alignment horizontal="justify" vertical="top" wrapText="1"/>
    </xf>
    <xf numFmtId="0" fontId="0" fillId="0" borderId="0" xfId="1" applyFont="1" applyAlignment="1">
      <alignment horizontal="justify" wrapText="1"/>
    </xf>
    <xf numFmtId="0" fontId="0" fillId="0" borderId="0" xfId="1" applyFont="1" applyAlignment="1">
      <alignment horizontal="justify"/>
    </xf>
    <xf numFmtId="0" fontId="3" fillId="0" borderId="0" xfId="1" applyFont="1" applyAlignment="1">
      <alignment horizontal="justify" vertical="top" wrapText="1"/>
    </xf>
    <xf numFmtId="0" fontId="32" fillId="0" borderId="0" xfId="0" applyFont="1" applyAlignment="1">
      <alignment horizontal="justify" vertical="top" wrapText="1"/>
    </xf>
    <xf numFmtId="0" fontId="32" fillId="0" borderId="4" xfId="0" applyFont="1" applyBorder="1" applyAlignment="1">
      <alignment horizontal="justify" vertical="top" wrapText="1"/>
    </xf>
    <xf numFmtId="0" fontId="0" fillId="0" borderId="0" xfId="1" applyFont="1"/>
    <xf numFmtId="0" fontId="32" fillId="0" borderId="0" xfId="0" applyFont="1" applyBorder="1" applyAlignment="1">
      <alignment horizontal="justify" vertical="top" wrapText="1"/>
    </xf>
    <xf numFmtId="0" fontId="31" fillId="0" borderId="0" xfId="0" applyFont="1" applyBorder="1" applyAlignment="1">
      <alignment horizontal="justify" vertical="top" wrapText="1"/>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33" fillId="0" borderId="0" xfId="0" applyFont="1" applyAlignment="1">
      <alignment horizontal="right" vertical="center"/>
    </xf>
    <xf numFmtId="0" fontId="33" fillId="0" borderId="0" xfId="0" applyFont="1" applyAlignment="1">
      <alignment vertical="center"/>
    </xf>
    <xf numFmtId="0" fontId="0" fillId="0" borderId="0" xfId="0" applyFont="1"/>
    <xf numFmtId="0" fontId="22" fillId="0" borderId="0" xfId="0" applyFont="1"/>
    <xf numFmtId="0" fontId="0" fillId="0" borderId="0" xfId="0" applyFont="1" applyAlignment="1">
      <alignment horizontal="right"/>
    </xf>
    <xf numFmtId="0" fontId="22" fillId="0" borderId="0" xfId="0" applyFont="1" applyAlignment="1">
      <alignment horizontal="left" vertical="top"/>
    </xf>
    <xf numFmtId="0" fontId="22" fillId="0" borderId="0" xfId="0" applyFont="1" applyAlignment="1">
      <alignment vertical="center"/>
    </xf>
    <xf numFmtId="0" fontId="22" fillId="0" borderId="0" xfId="0" applyFont="1" applyAlignment="1">
      <alignment horizontal="right" vertical="center"/>
    </xf>
    <xf numFmtId="0" fontId="22" fillId="0" borderId="0" xfId="1" applyFont="1"/>
    <xf numFmtId="0" fontId="33" fillId="0" borderId="0" xfId="0" applyFont="1" applyAlignment="1">
      <alignment horizontal="left" vertical="top"/>
    </xf>
    <xf numFmtId="0" fontId="22" fillId="0" borderId="0" xfId="0" applyFont="1" applyAlignment="1">
      <alignment horizontal="right" vertical="center" indent="4"/>
    </xf>
    <xf numFmtId="0" fontId="33" fillId="0" borderId="0" xfId="0" applyFont="1" applyAlignment="1">
      <alignment vertical="top"/>
    </xf>
    <xf numFmtId="0" fontId="20" fillId="0" borderId="0" xfId="1" applyFont="1"/>
    <xf numFmtId="0" fontId="9" fillId="0" borderId="5" xfId="1" applyFont="1" applyBorder="1" applyAlignment="1">
      <alignment horizontal="center" vertical="center"/>
    </xf>
    <xf numFmtId="0" fontId="9" fillId="0" borderId="1" xfId="1" applyFont="1" applyBorder="1" applyAlignment="1">
      <alignment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shrinkToFit="1"/>
    </xf>
    <xf numFmtId="0" fontId="6" fillId="0" borderId="6" xfId="1" applyFont="1" applyBorder="1"/>
    <xf numFmtId="0" fontId="6" fillId="0" borderId="7" xfId="1" applyFont="1" applyBorder="1" applyAlignment="1">
      <alignment horizontal="center"/>
    </xf>
    <xf numFmtId="0" fontId="0" fillId="0" borderId="7" xfId="1" applyFont="1" applyBorder="1"/>
    <xf numFmtId="0" fontId="6" fillId="0" borderId="7" xfId="1" applyFont="1" applyBorder="1"/>
    <xf numFmtId="0" fontId="19" fillId="0" borderId="0" xfId="1" applyFont="1"/>
    <xf numFmtId="0" fontId="13" fillId="0" borderId="6" xfId="1" applyFont="1" applyFill="1" applyBorder="1" applyAlignment="1">
      <alignment horizontal="left" vertical="center" shrinkToFit="1"/>
    </xf>
    <xf numFmtId="0" fontId="0" fillId="0" borderId="0" xfId="1" applyFont="1" applyAlignment="1">
      <alignment horizontal="left" vertical="top" wrapText="1"/>
    </xf>
    <xf numFmtId="4" fontId="6" fillId="0" borderId="8" xfId="1" applyNumberFormat="1" applyFont="1" applyBorder="1" applyAlignment="1">
      <alignment horizontal="right"/>
    </xf>
    <xf numFmtId="4" fontId="6" fillId="0" borderId="7" xfId="1" applyNumberFormat="1" applyFont="1" applyBorder="1" applyAlignment="1">
      <alignment horizontal="center"/>
    </xf>
    <xf numFmtId="4" fontId="19" fillId="0" borderId="0" xfId="1" applyNumberFormat="1" applyFont="1" applyAlignment="1">
      <alignment horizontal="center"/>
    </xf>
    <xf numFmtId="0" fontId="32" fillId="0" borderId="0" xfId="0" applyFont="1" applyAlignment="1">
      <alignment horizontal="left" vertical="center" wrapText="1"/>
    </xf>
    <xf numFmtId="0" fontId="3" fillId="0" borderId="0" xfId="1" applyFont="1" applyBorder="1" applyAlignment="1">
      <alignment vertical="top" wrapText="1"/>
    </xf>
    <xf numFmtId="0" fontId="0" fillId="0" borderId="0" xfId="1" applyFont="1" applyAlignment="1">
      <alignment horizontal="center"/>
    </xf>
    <xf numFmtId="0" fontId="6" fillId="0" borderId="0" xfId="1" applyFont="1" applyAlignment="1">
      <alignment wrapText="1"/>
    </xf>
    <xf numFmtId="0" fontId="6" fillId="0" borderId="0" xfId="1" applyFont="1" applyAlignment="1">
      <alignment vertical="top"/>
    </xf>
    <xf numFmtId="2" fontId="6" fillId="0" borderId="0" xfId="1" applyNumberFormat="1" applyFont="1" applyAlignment="1">
      <alignment horizontal="center" vertical="top"/>
    </xf>
    <xf numFmtId="0" fontId="6" fillId="0" borderId="0" xfId="1" applyFont="1" applyBorder="1" applyAlignment="1">
      <alignment horizontal="center"/>
    </xf>
    <xf numFmtId="0" fontId="6" fillId="0" borderId="0" xfId="1" applyFont="1" applyBorder="1"/>
    <xf numFmtId="4" fontId="6" fillId="0" borderId="0" xfId="1" applyNumberFormat="1" applyFont="1" applyBorder="1"/>
    <xf numFmtId="0" fontId="24" fillId="0" borderId="0" xfId="1" applyFont="1" applyBorder="1"/>
    <xf numFmtId="0" fontId="3" fillId="0" borderId="6" xfId="1" applyFont="1" applyFill="1" applyBorder="1" applyAlignment="1">
      <alignment horizontal="left" vertical="center" shrinkToFit="1"/>
    </xf>
    <xf numFmtId="0" fontId="13" fillId="0" borderId="0" xfId="1" applyFont="1" applyBorder="1" applyAlignment="1">
      <alignment horizontal="left" vertical="center" shrinkToFit="1"/>
    </xf>
    <xf numFmtId="0" fontId="3" fillId="0" borderId="0" xfId="1" applyFont="1" applyAlignment="1">
      <alignment vertical="top" wrapText="1"/>
    </xf>
    <xf numFmtId="0" fontId="6" fillId="0" borderId="0" xfId="1" applyFont="1" applyAlignment="1">
      <alignment vertical="top" wrapText="1"/>
    </xf>
    <xf numFmtId="0" fontId="3" fillId="0" borderId="0" xfId="1" applyFont="1" applyAlignment="1">
      <alignment horizontal="center" wrapText="1"/>
    </xf>
    <xf numFmtId="0" fontId="6" fillId="0" borderId="6" xfId="1" applyFont="1" applyBorder="1" applyAlignment="1">
      <alignment vertical="top"/>
    </xf>
    <xf numFmtId="0" fontId="13" fillId="0" borderId="6" xfId="1" applyFont="1" applyBorder="1" applyAlignment="1">
      <alignment horizontal="center" vertical="top" shrinkToFit="1"/>
    </xf>
    <xf numFmtId="0" fontId="13" fillId="0" borderId="0" xfId="1" applyFont="1" applyBorder="1" applyAlignment="1">
      <alignment horizontal="center" vertical="center" wrapText="1"/>
    </xf>
    <xf numFmtId="0" fontId="3" fillId="0" borderId="0" xfId="1" applyFont="1" applyBorder="1" applyAlignment="1">
      <alignment horizontal="left" vertical="center" shrinkToFit="1"/>
    </xf>
    <xf numFmtId="0" fontId="13" fillId="0" borderId="0" xfId="1" applyFont="1" applyBorder="1" applyAlignment="1">
      <alignment horizontal="center" vertical="top" shrinkToFit="1"/>
    </xf>
    <xf numFmtId="0" fontId="13" fillId="0" borderId="0" xfId="1" applyFont="1" applyBorder="1" applyAlignment="1">
      <alignment horizontal="center" vertical="center" shrinkToFit="1"/>
    </xf>
    <xf numFmtId="1" fontId="3" fillId="0" borderId="0" xfId="1" applyNumberFormat="1" applyFont="1" applyBorder="1" applyAlignment="1">
      <alignment horizontal="center" vertical="top" wrapText="1"/>
    </xf>
    <xf numFmtId="2" fontId="3" fillId="0" borderId="0" xfId="1" applyNumberFormat="1" applyFont="1" applyBorder="1" applyAlignment="1">
      <alignment horizontal="center" vertical="top" wrapText="1"/>
    </xf>
    <xf numFmtId="0" fontId="6" fillId="0" borderId="0" xfId="4" applyNumberFormat="1" applyFont="1" applyFill="1" applyAlignment="1">
      <alignment vertical="top" wrapText="1"/>
    </xf>
    <xf numFmtId="0" fontId="6" fillId="0" borderId="0" xfId="1" applyFont="1" applyAlignment="1">
      <alignment horizontal="left" vertical="top"/>
    </xf>
    <xf numFmtId="0" fontId="6" fillId="0" borderId="0" xfId="4" applyFont="1" applyAlignment="1">
      <alignment vertical="top" wrapText="1"/>
    </xf>
    <xf numFmtId="0" fontId="27" fillId="0" borderId="0" xfId="1" applyFont="1" applyAlignment="1">
      <alignment horizontal="left" vertical="top" wrapText="1"/>
    </xf>
    <xf numFmtId="0" fontId="6" fillId="0" borderId="3" xfId="1" applyFont="1" applyBorder="1" applyAlignment="1">
      <alignment vertical="top"/>
    </xf>
    <xf numFmtId="4" fontId="9" fillId="0" borderId="3" xfId="1" applyNumberFormat="1" applyFont="1" applyBorder="1" applyAlignment="1">
      <alignment horizontal="center" vertical="top"/>
    </xf>
    <xf numFmtId="0" fontId="13" fillId="0" borderId="6" xfId="1" applyFont="1" applyBorder="1" applyAlignment="1">
      <alignment vertical="top" wrapText="1"/>
    </xf>
    <xf numFmtId="0" fontId="3" fillId="0" borderId="0" xfId="1" applyFont="1" applyBorder="1" applyAlignment="1">
      <alignment horizontal="center"/>
    </xf>
    <xf numFmtId="0" fontId="13" fillId="0" borderId="11" xfId="1" applyFont="1" applyBorder="1" applyAlignment="1">
      <alignment vertical="top" wrapText="1"/>
    </xf>
    <xf numFmtId="0" fontId="6" fillId="0" borderId="0" xfId="1" applyFont="1" applyAlignment="1">
      <alignment horizontal="center" vertical="top" wrapText="1"/>
    </xf>
    <xf numFmtId="1" fontId="6" fillId="0" borderId="0" xfId="1" applyNumberFormat="1" applyFont="1" applyBorder="1" applyAlignment="1">
      <alignment horizontal="center" vertical="top" wrapText="1"/>
    </xf>
    <xf numFmtId="0" fontId="6" fillId="0" borderId="0" xfId="1" applyFont="1" applyBorder="1" applyAlignment="1">
      <alignment horizontal="center" vertical="top"/>
    </xf>
    <xf numFmtId="0" fontId="6" fillId="0" borderId="3" xfId="1" applyFont="1" applyFill="1" applyBorder="1"/>
    <xf numFmtId="4" fontId="9" fillId="0" borderId="3" xfId="1" applyNumberFormat="1" applyFont="1" applyFill="1" applyBorder="1" applyAlignment="1">
      <alignment horizontal="center" vertical="top"/>
    </xf>
    <xf numFmtId="0" fontId="10" fillId="0" borderId="0" xfId="1" applyFont="1" applyBorder="1"/>
    <xf numFmtId="0" fontId="3" fillId="0" borderId="6" xfId="1" applyFont="1" applyFill="1" applyBorder="1" applyAlignment="1">
      <alignment horizontal="left" vertical="top" wrapText="1" shrinkToFit="1"/>
    </xf>
    <xf numFmtId="0" fontId="13" fillId="0" borderId="0" xfId="1" applyFont="1" applyBorder="1" applyAlignment="1">
      <alignment horizontal="left" vertical="top" wrapText="1" shrinkToFit="1"/>
    </xf>
    <xf numFmtId="0" fontId="6" fillId="0" borderId="0" xfId="0" applyFont="1" applyAlignment="1">
      <alignment vertical="top" wrapText="1"/>
    </xf>
    <xf numFmtId="0" fontId="28" fillId="0" borderId="0" xfId="1" applyFont="1" applyAlignment="1">
      <alignment vertical="top" wrapText="1"/>
    </xf>
    <xf numFmtId="0" fontId="3" fillId="0" borderId="3" xfId="1" applyFont="1" applyBorder="1" applyAlignment="1">
      <alignment vertical="top" wrapText="1"/>
    </xf>
    <xf numFmtId="0" fontId="6" fillId="0" borderId="0" xfId="0" applyFont="1" applyAlignment="1">
      <alignment vertical="top"/>
    </xf>
    <xf numFmtId="0" fontId="27" fillId="0" borderId="0" xfId="1" applyFont="1" applyAlignment="1">
      <alignment horizontal="center" vertical="top" wrapText="1"/>
    </xf>
    <xf numFmtId="0" fontId="13" fillId="0" borderId="6" xfId="1" applyFont="1" applyBorder="1" applyAlignment="1">
      <alignment horizontal="center" wrapText="1"/>
    </xf>
    <xf numFmtId="0" fontId="9" fillId="0" borderId="4" xfId="1" applyFont="1" applyBorder="1" applyAlignment="1">
      <alignment horizontal="left"/>
    </xf>
    <xf numFmtId="0" fontId="9" fillId="0" borderId="6" xfId="1" applyFont="1" applyBorder="1" applyAlignment="1">
      <alignment horizontal="center"/>
    </xf>
    <xf numFmtId="0" fontId="13" fillId="0" borderId="6" xfId="1" applyFont="1" applyBorder="1"/>
    <xf numFmtId="2" fontId="6" fillId="0" borderId="0" xfId="1" applyNumberFormat="1" applyFont="1" applyAlignment="1">
      <alignment horizontal="center" vertical="top" wrapText="1"/>
    </xf>
    <xf numFmtId="0" fontId="0" fillId="0" borderId="0" xfId="1" applyFont="1" applyAlignment="1">
      <alignment vertical="top" wrapText="1"/>
    </xf>
    <xf numFmtId="0" fontId="0" fillId="0" borderId="0" xfId="0" applyFont="1" applyBorder="1" applyAlignment="1">
      <alignment horizontal="left" vertical="top" wrapText="1"/>
    </xf>
    <xf numFmtId="0" fontId="6" fillId="0" borderId="0" xfId="1" applyFont="1" applyFill="1" applyBorder="1"/>
    <xf numFmtId="4" fontId="9" fillId="0" borderId="0" xfId="1" applyNumberFormat="1" applyFont="1" applyFill="1" applyBorder="1" applyAlignment="1">
      <alignment horizontal="center" vertical="top"/>
    </xf>
    <xf numFmtId="0" fontId="0" fillId="0" borderId="0" xfId="1" applyFont="1" applyAlignment="1">
      <alignment horizontal="center" vertical="top"/>
    </xf>
    <xf numFmtId="0" fontId="0" fillId="0" borderId="0" xfId="1" applyFont="1" applyAlignment="1">
      <alignment horizontal="justify" vertical="top"/>
    </xf>
    <xf numFmtId="0" fontId="32" fillId="0" borderId="0" xfId="0" applyFont="1" applyAlignment="1">
      <alignment horizontal="left" vertical="top" wrapText="1"/>
    </xf>
    <xf numFmtId="0" fontId="32" fillId="0" borderId="4" xfId="0" applyFont="1" applyBorder="1" applyAlignment="1">
      <alignment horizontal="left" vertical="top" wrapText="1"/>
    </xf>
    <xf numFmtId="0" fontId="8" fillId="0" borderId="0" xfId="1" applyFont="1" applyAlignment="1">
      <alignment vertical="top"/>
    </xf>
    <xf numFmtId="0" fontId="16" fillId="0" borderId="0" xfId="1" applyFont="1" applyBorder="1" applyAlignment="1">
      <alignment horizontal="left" vertical="top"/>
    </xf>
    <xf numFmtId="0" fontId="0" fillId="0" borderId="0" xfId="1" applyFont="1" applyAlignment="1">
      <alignment vertical="top"/>
    </xf>
    <xf numFmtId="0" fontId="13" fillId="0" borderId="0" xfId="21" applyFont="1" applyBorder="1" applyAlignment="1">
      <alignment horizontal="left" vertical="top" wrapText="1"/>
    </xf>
    <xf numFmtId="0" fontId="0" fillId="0" borderId="0" xfId="1" applyFont="1" applyBorder="1" applyAlignment="1">
      <alignment vertical="top"/>
    </xf>
    <xf numFmtId="0" fontId="6" fillId="0" borderId="0" xfId="1" applyFont="1" applyBorder="1" applyAlignment="1">
      <alignment vertical="top"/>
    </xf>
    <xf numFmtId="0" fontId="0" fillId="0" borderId="0" xfId="1" applyFont="1" applyBorder="1" applyAlignment="1">
      <alignment horizontal="center" vertical="top"/>
    </xf>
    <xf numFmtId="0" fontId="6" fillId="0" borderId="4" xfId="1" applyFont="1" applyBorder="1" applyAlignment="1">
      <alignment horizontal="center" vertical="top"/>
    </xf>
    <xf numFmtId="0" fontId="6" fillId="0" borderId="4" xfId="1" applyFont="1" applyBorder="1" applyAlignment="1">
      <alignment vertical="top"/>
    </xf>
    <xf numFmtId="4" fontId="0" fillId="0" borderId="0" xfId="1" applyNumberFormat="1" applyFont="1" applyBorder="1" applyAlignment="1">
      <alignment horizontal="center" vertical="top"/>
    </xf>
    <xf numFmtId="0" fontId="3" fillId="0" borderId="0" xfId="21" applyFont="1" applyAlignment="1">
      <alignment vertical="top" wrapText="1"/>
    </xf>
    <xf numFmtId="4" fontId="3" fillId="0" borderId="12" xfId="21" applyNumberFormat="1" applyFont="1" applyFill="1" applyBorder="1" applyAlignment="1">
      <alignment vertical="top"/>
    </xf>
    <xf numFmtId="4" fontId="3" fillId="0" borderId="0" xfId="21" applyNumberFormat="1" applyFont="1" applyFill="1" applyBorder="1" applyAlignment="1">
      <alignment vertical="top"/>
    </xf>
    <xf numFmtId="0" fontId="3" fillId="0" borderId="0" xfId="21" applyFont="1" applyAlignment="1">
      <alignment vertical="top"/>
    </xf>
    <xf numFmtId="0" fontId="8" fillId="0" borderId="7" xfId="1" applyFont="1" applyBorder="1" applyAlignment="1">
      <alignment horizontal="center" vertical="top"/>
    </xf>
    <xf numFmtId="0" fontId="3" fillId="0" borderId="7" xfId="21" applyFont="1" applyBorder="1" applyAlignment="1">
      <alignment vertical="top"/>
    </xf>
    <xf numFmtId="0" fontId="8" fillId="0" borderId="7" xfId="1" applyFont="1" applyBorder="1" applyAlignment="1">
      <alignment vertical="top"/>
    </xf>
    <xf numFmtId="4" fontId="3" fillId="0" borderId="7" xfId="21" applyNumberFormat="1" applyFont="1" applyFill="1" applyBorder="1" applyAlignment="1">
      <alignment vertical="top"/>
    </xf>
    <xf numFmtId="4" fontId="17" fillId="0" borderId="0" xfId="21" applyNumberFormat="1" applyFont="1" applyBorder="1" applyAlignment="1">
      <alignment vertical="top"/>
    </xf>
    <xf numFmtId="0" fontId="6" fillId="0" borderId="7" xfId="1" applyFont="1" applyBorder="1" applyAlignment="1">
      <alignment horizontal="center" vertical="top"/>
    </xf>
    <xf numFmtId="0" fontId="0" fillId="0" borderId="7" xfId="1" applyFont="1" applyBorder="1" applyAlignment="1">
      <alignment vertical="top"/>
    </xf>
    <xf numFmtId="0" fontId="6" fillId="0" borderId="7" xfId="1" applyFont="1" applyBorder="1" applyAlignment="1">
      <alignment vertical="top"/>
    </xf>
    <xf numFmtId="4" fontId="6" fillId="0" borderId="0" xfId="1" applyNumberFormat="1" applyFont="1" applyBorder="1" applyAlignment="1">
      <alignment vertical="top"/>
    </xf>
    <xf numFmtId="0" fontId="6" fillId="0" borderId="8" xfId="1" applyFont="1" applyBorder="1" applyAlignment="1">
      <alignment vertical="top"/>
    </xf>
    <xf numFmtId="0" fontId="19" fillId="0" borderId="0" xfId="1" applyFont="1" applyAlignment="1">
      <alignment vertical="top"/>
    </xf>
    <xf numFmtId="4" fontId="19" fillId="0" borderId="0" xfId="1" applyNumberFormat="1" applyFont="1" applyBorder="1" applyAlignment="1">
      <alignment vertical="top"/>
    </xf>
    <xf numFmtId="0" fontId="0" fillId="0" borderId="0" xfId="1" applyFont="1" applyAlignment="1">
      <alignment horizontal="left" vertical="top"/>
    </xf>
    <xf numFmtId="0" fontId="3" fillId="0" borderId="0" xfId="1" applyFont="1" applyBorder="1" applyAlignment="1">
      <alignment horizontal="justify" vertical="top" wrapText="1" shrinkToFit="1"/>
    </xf>
    <xf numFmtId="0" fontId="6" fillId="0" borderId="0" xfId="4" applyNumberFormat="1" applyFont="1" applyFill="1" applyAlignment="1">
      <alignment horizontal="justify" vertical="top" wrapText="1"/>
    </xf>
    <xf numFmtId="0" fontId="6" fillId="0" borderId="0" xfId="4" applyFont="1" applyAlignment="1">
      <alignment horizontal="justify" vertical="top" wrapText="1"/>
    </xf>
    <xf numFmtId="0" fontId="6" fillId="0" borderId="0" xfId="1" applyFont="1" applyAlignment="1">
      <alignment horizontal="justify" vertical="top" wrapText="1"/>
    </xf>
    <xf numFmtId="0" fontId="28" fillId="0" borderId="0" xfId="1" applyFont="1" applyAlignment="1">
      <alignment horizontal="justify" vertical="top" wrapText="1"/>
    </xf>
    <xf numFmtId="0" fontId="29" fillId="0" borderId="0" xfId="1" applyFont="1" applyAlignment="1">
      <alignment horizontal="justify" vertical="top" wrapText="1"/>
    </xf>
    <xf numFmtId="0" fontId="29" fillId="0" borderId="0" xfId="0" applyFont="1" applyBorder="1" applyAlignment="1">
      <alignment horizontal="justify" vertical="top" wrapText="1"/>
    </xf>
    <xf numFmtId="0" fontId="0" fillId="0" borderId="0" xfId="0"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Alignment="1">
      <alignment horizontal="justify" vertical="top" wrapText="1"/>
    </xf>
    <xf numFmtId="0" fontId="0" fillId="0" borderId="0" xfId="4" applyNumberFormat="1" applyFont="1" applyFill="1" applyAlignment="1">
      <alignment horizontal="justify" vertical="top" wrapText="1"/>
    </xf>
    <xf numFmtId="0" fontId="13" fillId="0" borderId="6" xfId="1" applyFont="1" applyFill="1" applyBorder="1" applyAlignment="1">
      <alignment horizontal="left" vertical="top" wrapText="1" shrinkToFit="1"/>
    </xf>
    <xf numFmtId="0" fontId="13" fillId="0" borderId="6" xfId="1" applyFont="1" applyBorder="1" applyAlignment="1">
      <alignment horizontal="center" vertical="top" wrapText="1"/>
    </xf>
    <xf numFmtId="0" fontId="0" fillId="0" borderId="0" xfId="1" applyFont="1" applyAlignment="1">
      <alignment horizontal="center" vertical="top" wrapText="1"/>
    </xf>
    <xf numFmtId="4" fontId="3" fillId="0" borderId="12" xfId="21" applyNumberFormat="1" applyFont="1" applyFill="1" applyBorder="1" applyAlignment="1">
      <alignment horizontal="center" vertical="top"/>
    </xf>
    <xf numFmtId="4" fontId="3" fillId="0" borderId="0" xfId="21" applyNumberFormat="1" applyFont="1" applyFill="1" applyBorder="1" applyAlignment="1">
      <alignment horizontal="center" vertical="top"/>
    </xf>
    <xf numFmtId="4" fontId="3" fillId="0" borderId="7" xfId="21" applyNumberFormat="1" applyFont="1" applyFill="1" applyBorder="1" applyAlignment="1">
      <alignment horizontal="center" vertical="top"/>
    </xf>
    <xf numFmtId="4" fontId="17" fillId="0" borderId="0" xfId="21" applyNumberFormat="1" applyFont="1" applyBorder="1" applyAlignment="1">
      <alignment horizontal="center" vertical="top"/>
    </xf>
    <xf numFmtId="4" fontId="6" fillId="0" borderId="0" xfId="1" applyNumberFormat="1" applyFont="1" applyBorder="1" applyAlignment="1">
      <alignment horizontal="center" vertical="top"/>
    </xf>
    <xf numFmtId="0" fontId="6" fillId="0" borderId="8" xfId="1" applyFont="1" applyBorder="1" applyAlignment="1">
      <alignment horizontal="center" vertical="top"/>
    </xf>
    <xf numFmtId="4" fontId="19" fillId="0" borderId="0" xfId="1" applyNumberFormat="1" applyFont="1" applyBorder="1" applyAlignment="1">
      <alignment horizontal="center" vertical="top"/>
    </xf>
    <xf numFmtId="0" fontId="3" fillId="0" borderId="0" xfId="0" applyFont="1" applyAlignment="1">
      <alignment horizontal="center" vertical="top" wrapText="1"/>
    </xf>
    <xf numFmtId="0" fontId="3" fillId="0" borderId="0" xfId="1" applyFont="1" applyFill="1" applyBorder="1" applyAlignment="1">
      <alignment horizontal="left" vertical="center" shrinkToFit="1"/>
    </xf>
    <xf numFmtId="0" fontId="8" fillId="0" borderId="0" xfId="1" applyFont="1" applyBorder="1" applyAlignment="1">
      <alignment vertical="top"/>
    </xf>
    <xf numFmtId="0" fontId="8" fillId="0" borderId="0" xfId="1" applyFont="1" applyBorder="1" applyAlignment="1">
      <alignment horizontal="center" vertical="top"/>
    </xf>
    <xf numFmtId="0" fontId="3" fillId="0" borderId="0" xfId="21" applyFont="1" applyBorder="1" applyAlignment="1">
      <alignment vertical="top"/>
    </xf>
    <xf numFmtId="4" fontId="3" fillId="0" borderId="0" xfId="0" applyNumberFormat="1" applyFont="1" applyAlignment="1">
      <alignment vertical="top"/>
    </xf>
    <xf numFmtId="4" fontId="3" fillId="0" borderId="0" xfId="0" applyNumberFormat="1" applyFont="1" applyAlignment="1">
      <alignment horizontal="center" vertical="top"/>
    </xf>
    <xf numFmtId="0" fontId="3" fillId="0" borderId="0" xfId="0" applyFont="1" applyAlignment="1">
      <alignment vertical="top" wrapText="1"/>
    </xf>
    <xf numFmtId="0" fontId="3" fillId="0" borderId="0" xfId="0" applyFont="1" applyAlignment="1">
      <alignment horizontal="justify" vertical="top" wrapText="1"/>
    </xf>
    <xf numFmtId="0" fontId="3" fillId="0" borderId="0" xfId="0" applyFont="1" applyBorder="1" applyAlignment="1">
      <alignment horizontal="justify" vertical="top" wrapText="1"/>
    </xf>
    <xf numFmtId="0" fontId="6" fillId="0" borderId="12" xfId="1" applyFont="1" applyBorder="1" applyAlignment="1">
      <alignment horizontal="center"/>
    </xf>
    <xf numFmtId="0" fontId="6" fillId="0" borderId="12" xfId="1" applyFont="1" applyBorder="1"/>
    <xf numFmtId="4" fontId="6" fillId="0" borderId="12" xfId="1" applyNumberFormat="1" applyFont="1" applyBorder="1"/>
    <xf numFmtId="0" fontId="3" fillId="0" borderId="12" xfId="0" applyFont="1" applyBorder="1" applyAlignment="1">
      <alignment horizontal="center" vertical="top" wrapText="1"/>
    </xf>
    <xf numFmtId="4" fontId="6" fillId="0" borderId="12" xfId="1" applyNumberFormat="1" applyFont="1" applyBorder="1" applyAlignment="1">
      <alignment horizontal="center" vertical="top"/>
    </xf>
    <xf numFmtId="0" fontId="3" fillId="0" borderId="4" xfId="0" applyFont="1" applyBorder="1" applyAlignment="1">
      <alignment horizontal="center" vertical="top" wrapText="1"/>
    </xf>
    <xf numFmtId="4" fontId="3" fillId="0" borderId="4" xfId="0" applyNumberFormat="1" applyFont="1" applyBorder="1" applyAlignment="1">
      <alignment vertical="top"/>
    </xf>
    <xf numFmtId="0" fontId="3" fillId="0" borderId="0" xfId="0" applyFont="1" applyBorder="1" applyAlignment="1">
      <alignment horizontal="center" vertical="top" wrapText="1"/>
    </xf>
    <xf numFmtId="0" fontId="6" fillId="0" borderId="12" xfId="1" applyFont="1" applyBorder="1" applyAlignment="1">
      <alignment horizontal="justify"/>
    </xf>
    <xf numFmtId="0" fontId="6" fillId="0" borderId="0" xfId="1" applyFont="1" applyBorder="1" applyAlignment="1">
      <alignment horizontal="justify"/>
    </xf>
    <xf numFmtId="0" fontId="3" fillId="0" borderId="4" xfId="0" applyFont="1" applyBorder="1" applyAlignment="1">
      <alignment horizontal="justify" vertical="top" wrapText="1"/>
    </xf>
    <xf numFmtId="0" fontId="6" fillId="0" borderId="0" xfId="1" applyFont="1" applyAlignment="1">
      <alignment horizontal="justify"/>
    </xf>
    <xf numFmtId="2" fontId="3" fillId="0" borderId="0" xfId="0" applyNumberFormat="1" applyFont="1" applyAlignment="1">
      <alignment horizontal="center" vertical="top" wrapText="1"/>
    </xf>
    <xf numFmtId="2" fontId="6" fillId="0" borderId="0" xfId="1" applyNumberFormat="1" applyFont="1"/>
    <xf numFmtId="2" fontId="6" fillId="0" borderId="0" xfId="0" applyNumberFormat="1" applyFont="1" applyFill="1" applyBorder="1" applyAlignment="1">
      <alignment horizontal="center" vertical="top"/>
    </xf>
    <xf numFmtId="2" fontId="6" fillId="0" borderId="0" xfId="0" applyNumberFormat="1" applyFont="1" applyBorder="1" applyAlignment="1">
      <alignment horizontal="center" vertical="top"/>
    </xf>
    <xf numFmtId="0" fontId="0" fillId="0" borderId="0" xfId="0" applyNumberFormat="1" applyFont="1" applyBorder="1" applyAlignment="1">
      <alignment vertical="top" wrapText="1"/>
    </xf>
    <xf numFmtId="0" fontId="0" fillId="0" borderId="0" xfId="0" applyNumberFormat="1" applyFont="1" applyBorder="1" applyAlignment="1">
      <alignment horizontal="justify" vertical="top" wrapText="1"/>
    </xf>
    <xf numFmtId="0" fontId="6" fillId="0" borderId="0" xfId="0" applyNumberFormat="1" applyFont="1" applyBorder="1" applyAlignment="1">
      <alignment horizontal="justify" vertical="top" wrapText="1"/>
    </xf>
    <xf numFmtId="4" fontId="6" fillId="0" borderId="0" xfId="0" applyNumberFormat="1" applyFont="1" applyBorder="1" applyAlignment="1">
      <alignment horizontal="center" vertical="top"/>
    </xf>
    <xf numFmtId="0" fontId="3" fillId="0" borderId="0" xfId="0" applyFont="1" applyAlignment="1">
      <alignment horizontal="center" vertical="top"/>
    </xf>
    <xf numFmtId="0" fontId="9" fillId="0" borderId="0" xfId="1" applyFont="1" applyBorder="1" applyAlignment="1">
      <alignment horizontal="center" vertical="center"/>
    </xf>
    <xf numFmtId="0" fontId="9" fillId="0" borderId="0" xfId="1" applyFont="1" applyBorder="1" applyAlignment="1">
      <alignment horizontal="justify" vertical="center" wrapText="1"/>
    </xf>
    <xf numFmtId="0" fontId="11" fillId="0" borderId="0" xfId="1" applyFont="1" applyBorder="1" applyAlignment="1">
      <alignment horizontal="center" vertical="center"/>
    </xf>
    <xf numFmtId="0" fontId="11" fillId="0" borderId="0" xfId="1" applyFont="1" applyBorder="1" applyAlignment="1">
      <alignment horizontal="center" wrapText="1" shrinkToFit="1"/>
    </xf>
    <xf numFmtId="0" fontId="0" fillId="0" borderId="0" xfId="1" applyFont="1" applyBorder="1" applyAlignment="1">
      <alignment horizontal="justify" vertical="center" wrapText="1"/>
    </xf>
    <xf numFmtId="0" fontId="6" fillId="0" borderId="0" xfId="0" applyNumberFormat="1" applyFont="1" applyBorder="1" applyAlignment="1">
      <alignment vertical="top" wrapText="1"/>
    </xf>
    <xf numFmtId="0" fontId="6" fillId="0" borderId="0" xfId="0" applyFont="1" applyBorder="1" applyAlignment="1">
      <alignment horizontal="right"/>
    </xf>
    <xf numFmtId="3" fontId="6" fillId="0" borderId="0" xfId="0" applyNumberFormat="1" applyFont="1" applyBorder="1" applyAlignment="1">
      <alignment horizontal="right"/>
    </xf>
    <xf numFmtId="0" fontId="6" fillId="0" borderId="0" xfId="0" applyNumberFormat="1" applyFont="1" applyBorder="1" applyAlignment="1">
      <alignment wrapText="1"/>
    </xf>
    <xf numFmtId="3" fontId="6" fillId="0" borderId="0" xfId="0" applyNumberFormat="1" applyFont="1" applyBorder="1" applyAlignment="1">
      <alignment horizontal="center"/>
    </xf>
    <xf numFmtId="0" fontId="8" fillId="0" borderId="21" xfId="1" applyFont="1" applyBorder="1" applyAlignment="1">
      <alignment horizontal="center" vertical="top"/>
    </xf>
    <xf numFmtId="0" fontId="3" fillId="0" borderId="21" xfId="21" applyFont="1" applyBorder="1" applyAlignment="1">
      <alignment vertical="top"/>
    </xf>
    <xf numFmtId="0" fontId="8" fillId="0" borderId="21" xfId="1" applyFont="1" applyBorder="1" applyAlignment="1">
      <alignment vertical="top"/>
    </xf>
    <xf numFmtId="4" fontId="3" fillId="0" borderId="21" xfId="21" applyNumberFormat="1" applyFont="1" applyFill="1" applyBorder="1" applyAlignment="1">
      <alignment vertical="top"/>
    </xf>
    <xf numFmtId="0" fontId="6" fillId="0" borderId="3" xfId="1" applyFont="1" applyFill="1" applyBorder="1" applyAlignment="1">
      <alignment vertical="top"/>
    </xf>
    <xf numFmtId="0" fontId="13" fillId="0" borderId="3" xfId="1" applyFont="1" applyBorder="1" applyAlignment="1">
      <alignment vertical="top" wrapText="1"/>
    </xf>
    <xf numFmtId="0" fontId="24" fillId="0" borderId="0" xfId="0" applyFont="1" applyBorder="1"/>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wrapText="1" shrinkToFit="1"/>
    </xf>
    <xf numFmtId="0" fontId="9" fillId="0" borderId="0" xfId="0" applyFont="1" applyBorder="1" applyAlignment="1">
      <alignment horizontal="center" vertical="center" wrapText="1" shrinkToFit="1"/>
    </xf>
    <xf numFmtId="0" fontId="10" fillId="0" borderId="0" xfId="0" applyFont="1" applyBorder="1"/>
    <xf numFmtId="0" fontId="9" fillId="0" borderId="4" xfId="24" applyFont="1" applyBorder="1" applyAlignment="1">
      <alignment horizontal="left"/>
    </xf>
    <xf numFmtId="0" fontId="6" fillId="0" borderId="4" xfId="0" applyFont="1" applyBorder="1"/>
    <xf numFmtId="0" fontId="6" fillId="0" borderId="4" xfId="0" applyFont="1" applyBorder="1" applyAlignment="1">
      <alignment horizontal="center" wrapText="1"/>
    </xf>
    <xf numFmtId="0" fontId="9" fillId="0" borderId="4" xfId="0" applyFont="1" applyBorder="1" applyAlignment="1">
      <alignment horizontal="center" wrapText="1" shrinkToFit="1"/>
    </xf>
    <xf numFmtId="0" fontId="0" fillId="0" borderId="0" xfId="0" applyFont="1" applyAlignment="1">
      <alignment horizontal="left" vertical="top" wrapText="1"/>
    </xf>
    <xf numFmtId="0" fontId="6" fillId="0" borderId="0" xfId="0" applyFont="1" applyBorder="1" applyAlignment="1">
      <alignment horizontal="center" vertical="top" wrapText="1"/>
    </xf>
    <xf numFmtId="0" fontId="31" fillId="0" borderId="0" xfId="0" applyFont="1" applyAlignment="1">
      <alignment horizontal="center" vertical="top" wrapText="1"/>
    </xf>
    <xf numFmtId="4" fontId="0" fillId="0" borderId="0" xfId="0" applyNumberFormat="1" applyAlignment="1">
      <alignment horizontal="right" vertical="top" wrapText="1"/>
    </xf>
    <xf numFmtId="4" fontId="34" fillId="0" borderId="0" xfId="0" applyNumberFormat="1" applyFont="1" applyAlignment="1">
      <alignment horizontal="right" vertical="top" wrapText="1"/>
    </xf>
    <xf numFmtId="0" fontId="20" fillId="0" borderId="0" xfId="0" applyFont="1" applyBorder="1" applyAlignment="1">
      <alignment horizontal="center" vertical="top"/>
    </xf>
    <xf numFmtId="0" fontId="0" fillId="0" borderId="0" xfId="10" applyFont="1" applyAlignment="1">
      <alignment vertical="top" wrapText="1"/>
    </xf>
    <xf numFmtId="0" fontId="6" fillId="0" borderId="4" xfId="0" applyFont="1" applyBorder="1" applyAlignment="1">
      <alignment horizontal="left" vertical="top" wrapText="1"/>
    </xf>
    <xf numFmtId="4" fontId="6" fillId="0" borderId="0" xfId="0" applyNumberFormat="1" applyFont="1" applyAlignment="1">
      <alignment horizontal="right" vertical="top" wrapText="1"/>
    </xf>
    <xf numFmtId="4" fontId="0" fillId="0" borderId="0" xfId="0" applyNumberFormat="1" applyFont="1" applyAlignment="1">
      <alignment horizontal="right" vertical="top" wrapText="1"/>
    </xf>
    <xf numFmtId="0" fontId="0" fillId="0" borderId="0" xfId="0" applyFont="1" applyBorder="1" applyAlignment="1">
      <alignment vertical="top" wrapText="1"/>
    </xf>
    <xf numFmtId="168" fontId="6" fillId="0" borderId="0" xfId="0" applyNumberFormat="1" applyFont="1" applyBorder="1" applyAlignment="1">
      <alignment horizontal="center" vertical="center" wrapText="1"/>
    </xf>
    <xf numFmtId="4" fontId="0" fillId="0" borderId="0" xfId="0" applyNumberFormat="1" applyFont="1" applyBorder="1" applyAlignment="1">
      <alignment horizontal="right" vertical="top"/>
    </xf>
    <xf numFmtId="4" fontId="0" fillId="0" borderId="0" xfId="0" applyNumberFormat="1" applyFont="1" applyBorder="1" applyAlignment="1">
      <alignment horizontal="right" vertical="top" shrinkToFit="1"/>
    </xf>
    <xf numFmtId="4" fontId="6" fillId="0" borderId="0" xfId="0" applyNumberFormat="1" applyFont="1" applyBorder="1" applyAlignment="1">
      <alignment horizontal="right" vertical="top"/>
    </xf>
    <xf numFmtId="4" fontId="6" fillId="0" borderId="0" xfId="0" applyNumberFormat="1" applyFont="1" applyBorder="1" applyAlignment="1">
      <alignment horizontal="right" vertical="top" shrinkToFi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31" fillId="0" borderId="0" xfId="0" applyFont="1" applyBorder="1" applyAlignment="1">
      <alignment horizontal="center" vertical="top"/>
    </xf>
    <xf numFmtId="0" fontId="0" fillId="0" borderId="0" xfId="0" applyFont="1" applyAlignment="1">
      <alignment vertical="top" wrapText="1"/>
    </xf>
    <xf numFmtId="0" fontId="31" fillId="0" borderId="4" xfId="0" applyFont="1" applyBorder="1" applyAlignment="1">
      <alignment vertical="top" wrapText="1"/>
    </xf>
    <xf numFmtId="0" fontId="6" fillId="0" borderId="0" xfId="0" applyFont="1" applyAlignment="1">
      <alignment horizontal="center" vertical="center"/>
    </xf>
    <xf numFmtId="0" fontId="31" fillId="0" borderId="0" xfId="0" applyFont="1" applyAlignment="1">
      <alignment horizontal="center" vertical="center" wrapText="1"/>
    </xf>
    <xf numFmtId="4" fontId="0" fillId="0" borderId="0" xfId="0" applyNumberFormat="1" applyAlignment="1">
      <alignment horizontal="right" vertical="center" wrapText="1"/>
    </xf>
    <xf numFmtId="0" fontId="31" fillId="0" borderId="0" xfId="0" applyFont="1" applyBorder="1" applyAlignment="1">
      <alignment vertical="top" wrapText="1"/>
    </xf>
    <xf numFmtId="0" fontId="31" fillId="0" borderId="0" xfId="0" applyFont="1" applyBorder="1" applyAlignment="1">
      <alignment horizontal="center" vertical="top" wrapText="1"/>
    </xf>
    <xf numFmtId="0" fontId="6" fillId="0" borderId="0" xfId="0" applyFont="1" applyAlignment="1">
      <alignment horizontal="left" vertical="top" wrapText="1"/>
    </xf>
    <xf numFmtId="0" fontId="31" fillId="0" borderId="0" xfId="0" applyFont="1" applyBorder="1" applyAlignment="1">
      <alignment horizontal="center" vertical="center" wrapText="1"/>
    </xf>
    <xf numFmtId="0" fontId="6" fillId="0" borderId="0" xfId="0" applyFont="1" applyAlignment="1">
      <alignment horizontal="center" vertical="center" wrapText="1"/>
    </xf>
    <xf numFmtId="0" fontId="31" fillId="0" borderId="0" xfId="0" applyFont="1" applyAlignment="1">
      <alignment vertical="top" wrapText="1"/>
    </xf>
    <xf numFmtId="2" fontId="0" fillId="0" borderId="0" xfId="0" applyNumberFormat="1" applyFont="1" applyAlignment="1">
      <alignment horizontal="right" vertical="top" wrapText="1"/>
    </xf>
    <xf numFmtId="0" fontId="6" fillId="0" borderId="0" xfId="0" applyFont="1" applyAlignment="1">
      <alignment wrapText="1"/>
    </xf>
    <xf numFmtId="4" fontId="6" fillId="0" borderId="0" xfId="0" applyNumberFormat="1" applyFont="1" applyAlignment="1">
      <alignment wrapText="1"/>
    </xf>
    <xf numFmtId="0" fontId="6" fillId="0" borderId="0" xfId="0" applyFont="1" applyBorder="1" applyAlignment="1">
      <alignment vertical="top"/>
    </xf>
    <xf numFmtId="0" fontId="9" fillId="0" borderId="0" xfId="0" applyFont="1" applyBorder="1" applyAlignment="1">
      <alignment horizontal="center" vertical="top" wrapText="1" shrinkToFit="1"/>
    </xf>
    <xf numFmtId="4" fontId="0" fillId="0" borderId="0" xfId="0" applyNumberFormat="1" applyBorder="1" applyAlignment="1">
      <alignment horizontal="right" vertical="top"/>
    </xf>
    <xf numFmtId="0" fontId="6" fillId="0" borderId="0" xfId="0" applyFont="1" applyFill="1" applyBorder="1" applyAlignment="1">
      <alignment horizontal="center" vertical="top" wrapText="1"/>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6" fillId="0" borderId="0" xfId="0" applyFont="1" applyBorder="1" applyAlignment="1">
      <alignment horizontal="center" vertical="top"/>
    </xf>
    <xf numFmtId="0" fontId="34" fillId="0" borderId="0" xfId="0" applyFont="1" applyBorder="1" applyAlignment="1">
      <alignment horizontal="center" vertical="top" wrapText="1"/>
    </xf>
    <xf numFmtId="0" fontId="35" fillId="0" borderId="0" xfId="0" applyFont="1" applyBorder="1" applyAlignment="1">
      <alignment horizontal="center" vertical="top" wrapText="1"/>
    </xf>
    <xf numFmtId="0" fontId="35" fillId="0" borderId="0" xfId="0" applyFont="1" applyBorder="1" applyAlignment="1">
      <alignment horizontal="center" vertical="top" wrapText="1" shrinkToFit="1"/>
    </xf>
    <xf numFmtId="0" fontId="35" fillId="0" borderId="0" xfId="0" applyFont="1" applyAlignment="1">
      <alignment horizontal="center" vertical="top" wrapText="1"/>
    </xf>
    <xf numFmtId="168" fontId="6" fillId="0" borderId="0" xfId="0" applyNumberFormat="1" applyFont="1" applyBorder="1" applyAlignment="1">
      <alignment horizontal="center" vertical="top" wrapText="1"/>
    </xf>
    <xf numFmtId="0" fontId="34" fillId="0" borderId="0" xfId="0" applyFont="1" applyAlignment="1">
      <alignment horizontal="center" vertical="top" wrapText="1"/>
    </xf>
    <xf numFmtId="0" fontId="6" fillId="0" borderId="4" xfId="0" applyFont="1" applyBorder="1" applyAlignment="1">
      <alignment vertical="top" wrapText="1"/>
    </xf>
    <xf numFmtId="4" fontId="6" fillId="0" borderId="0" xfId="0" applyNumberFormat="1" applyFont="1" applyAlignment="1">
      <alignment horizontal="right" vertical="center" wrapText="1"/>
    </xf>
    <xf numFmtId="49" fontId="0" fillId="0" borderId="0" xfId="0" applyNumberFormat="1" applyFont="1" applyAlignment="1">
      <alignment horizontal="left" vertical="top" wrapText="1"/>
    </xf>
    <xf numFmtId="0" fontId="31" fillId="0" borderId="0" xfId="25" applyFont="1" applyBorder="1" applyAlignment="1">
      <alignment horizontal="left" vertical="top" wrapText="1"/>
    </xf>
    <xf numFmtId="49" fontId="31" fillId="0" borderId="0" xfId="0" applyNumberFormat="1" applyFont="1" applyAlignment="1">
      <alignment horizontal="left" vertical="top" wrapText="1"/>
    </xf>
    <xf numFmtId="0" fontId="31" fillId="0" borderId="0" xfId="0" applyFont="1" applyAlignment="1">
      <alignment horizontal="left" vertical="top" wrapText="1"/>
    </xf>
    <xf numFmtId="49" fontId="0" fillId="0" borderId="0" xfId="25" applyNumberFormat="1"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Alignment="1">
      <alignment horizontal="left" vertical="top"/>
    </xf>
    <xf numFmtId="4" fontId="34" fillId="0" borderId="0" xfId="0" applyNumberFormat="1" applyFont="1" applyAlignment="1">
      <alignment horizontal="right" vertical="top"/>
    </xf>
    <xf numFmtId="4" fontId="6" fillId="0" borderId="0" xfId="0" applyNumberFormat="1" applyFont="1" applyAlignment="1">
      <alignment horizontal="right" vertical="top" shrinkToFit="1"/>
    </xf>
    <xf numFmtId="49" fontId="6" fillId="0" borderId="0" xfId="0" applyNumberFormat="1" applyFont="1" applyAlignment="1">
      <alignment horizontal="left" vertical="top" wrapText="1"/>
    </xf>
    <xf numFmtId="169" fontId="6" fillId="0" borderId="0" xfId="0" applyNumberFormat="1" applyFont="1" applyAlignment="1">
      <alignment vertical="top" wrapText="1"/>
    </xf>
    <xf numFmtId="170" fontId="6" fillId="0" borderId="0"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4" fontId="6" fillId="0" borderId="0" xfId="0" applyNumberFormat="1" applyFont="1" applyAlignment="1">
      <alignment horizontal="right" vertical="top"/>
    </xf>
    <xf numFmtId="0" fontId="0" fillId="0" borderId="0" xfId="0" applyAlignment="1">
      <alignment vertical="top"/>
    </xf>
    <xf numFmtId="0" fontId="36"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169" fontId="6" fillId="0" borderId="0" xfId="0" applyNumberFormat="1" applyFont="1" applyAlignment="1">
      <alignment horizontal="center" vertical="top" wrapText="1"/>
    </xf>
    <xf numFmtId="0" fontId="6" fillId="0" borderId="0" xfId="0" applyFont="1" applyAlignment="1">
      <alignment horizontal="left" vertical="center" wrapText="1"/>
    </xf>
    <xf numFmtId="0" fontId="19" fillId="0" borderId="3" xfId="0" applyFont="1" applyBorder="1"/>
    <xf numFmtId="0" fontId="37" fillId="0" borderId="3" xfId="0" applyFont="1" applyBorder="1"/>
    <xf numFmtId="0" fontId="6" fillId="0" borderId="3" xfId="0" applyFont="1" applyBorder="1"/>
    <xf numFmtId="0" fontId="6" fillId="0" borderId="0" xfId="17" applyFont="1" applyFill="1" applyBorder="1" applyAlignment="1">
      <alignment horizontal="left" vertical="top" wrapText="1"/>
    </xf>
    <xf numFmtId="0" fontId="6" fillId="0" borderId="0" xfId="18" applyFont="1" applyFill="1" applyBorder="1" applyAlignment="1">
      <alignment horizontal="left" vertical="top" wrapText="1"/>
    </xf>
    <xf numFmtId="0" fontId="6" fillId="0" borderId="0" xfId="19" applyFont="1" applyFill="1" applyBorder="1" applyAlignment="1">
      <alignment vertical="top" wrapText="1"/>
    </xf>
    <xf numFmtId="0" fontId="0" fillId="0" borderId="0" xfId="19" applyFont="1" applyFill="1" applyBorder="1" applyAlignment="1">
      <alignment horizontal="left" vertical="top" wrapText="1"/>
    </xf>
    <xf numFmtId="0" fontId="6" fillId="0" borderId="0" xfId="19" applyFont="1" applyFill="1" applyBorder="1" applyAlignment="1">
      <alignment horizontal="left" vertical="top" wrapText="1"/>
    </xf>
    <xf numFmtId="0" fontId="6" fillId="0" borderId="0" xfId="4" applyFont="1" applyBorder="1" applyAlignment="1">
      <alignment horizontal="left" vertical="top"/>
    </xf>
    <xf numFmtId="0" fontId="6" fillId="0" borderId="0" xfId="4" applyFont="1" applyBorder="1" applyAlignment="1">
      <alignment horizontal="left" vertical="top" wrapText="1"/>
    </xf>
    <xf numFmtId="0" fontId="16" fillId="0" borderId="0" xfId="24" applyFont="1" applyBorder="1" applyAlignment="1">
      <alignment horizontal="left" vertical="top"/>
    </xf>
    <xf numFmtId="0" fontId="6" fillId="0" borderId="0" xfId="24" applyFont="1" applyAlignment="1">
      <alignment vertical="top"/>
    </xf>
    <xf numFmtId="0" fontId="6" fillId="0" borderId="0" xfId="24" applyFont="1"/>
    <xf numFmtId="0" fontId="6" fillId="0" borderId="0" xfId="24" applyFont="1" applyAlignment="1">
      <alignment vertical="top" wrapText="1"/>
    </xf>
    <xf numFmtId="2" fontId="6" fillId="0" borderId="0" xfId="24" applyNumberFormat="1" applyFont="1" applyAlignment="1">
      <alignment horizontal="center" vertical="top"/>
    </xf>
    <xf numFmtId="0" fontId="6" fillId="0" borderId="0" xfId="24" applyFont="1" applyBorder="1" applyAlignment="1">
      <alignment horizontal="center" vertical="top"/>
    </xf>
    <xf numFmtId="0" fontId="0" fillId="0" borderId="0" xfId="24" applyFont="1" applyBorder="1" applyAlignment="1">
      <alignment vertical="top"/>
    </xf>
    <xf numFmtId="0" fontId="6" fillId="0" borderId="0" xfId="24" applyFont="1" applyBorder="1" applyAlignment="1">
      <alignment vertical="top"/>
    </xf>
    <xf numFmtId="0" fontId="0" fillId="0" borderId="0" xfId="24" applyFont="1" applyBorder="1" applyAlignment="1">
      <alignment horizontal="center" vertical="top"/>
    </xf>
    <xf numFmtId="0" fontId="6" fillId="0" borderId="4" xfId="24" applyFont="1" applyBorder="1" applyAlignment="1">
      <alignment horizontal="center" vertical="top"/>
    </xf>
    <xf numFmtId="0" fontId="6" fillId="0" borderId="4" xfId="24" applyFont="1" applyBorder="1" applyAlignment="1">
      <alignment vertical="top"/>
    </xf>
    <xf numFmtId="4" fontId="0" fillId="0" borderId="0" xfId="24" applyNumberFormat="1" applyFont="1" applyBorder="1" applyAlignment="1">
      <alignment horizontal="center" vertical="top"/>
    </xf>
    <xf numFmtId="0" fontId="6" fillId="0" borderId="0" xfId="24" applyFont="1" applyAlignment="1">
      <alignment horizontal="center" vertical="top"/>
    </xf>
    <xf numFmtId="0" fontId="3" fillId="0" borderId="0" xfId="21" applyFont="1" applyAlignment="1">
      <alignment vertical="center" wrapText="1"/>
    </xf>
    <xf numFmtId="0" fontId="6" fillId="0" borderId="21" xfId="24" applyFont="1" applyBorder="1" applyAlignment="1">
      <alignment horizontal="center" vertical="top"/>
    </xf>
    <xf numFmtId="0" fontId="3" fillId="0" borderId="21" xfId="21" applyFont="1" applyBorder="1" applyAlignment="1">
      <alignment vertical="center" wrapText="1"/>
    </xf>
    <xf numFmtId="0" fontId="6" fillId="0" borderId="21" xfId="24" applyFont="1" applyBorder="1" applyAlignment="1">
      <alignment vertical="top"/>
    </xf>
    <xf numFmtId="4" fontId="3" fillId="0" borderId="21" xfId="21" applyNumberFormat="1" applyFont="1" applyFill="1" applyBorder="1" applyAlignment="1">
      <alignment horizontal="center" vertical="top"/>
    </xf>
    <xf numFmtId="4" fontId="6" fillId="0" borderId="0" xfId="24" applyNumberFormat="1" applyFont="1" applyBorder="1" applyAlignment="1">
      <alignment horizontal="center" vertical="top"/>
    </xf>
    <xf numFmtId="0" fontId="0" fillId="0" borderId="21" xfId="24" applyFont="1" applyBorder="1" applyAlignment="1">
      <alignment vertical="top"/>
    </xf>
    <xf numFmtId="4" fontId="6" fillId="0" borderId="0" xfId="24" applyNumberFormat="1" applyFont="1" applyBorder="1" applyAlignment="1">
      <alignment vertical="top"/>
    </xf>
    <xf numFmtId="0" fontId="6" fillId="0" borderId="8" xfId="24" applyFont="1" applyBorder="1" applyAlignment="1">
      <alignment vertical="top"/>
    </xf>
    <xf numFmtId="0" fontId="6" fillId="0" borderId="8" xfId="24" applyFont="1" applyBorder="1" applyAlignment="1">
      <alignment horizontal="center" vertical="top"/>
    </xf>
    <xf numFmtId="0" fontId="19" fillId="0" borderId="0" xfId="24" applyFont="1" applyAlignment="1">
      <alignment vertical="top"/>
    </xf>
    <xf numFmtId="0" fontId="9" fillId="0" borderId="3" xfId="0" applyFont="1" applyBorder="1"/>
    <xf numFmtId="0" fontId="38" fillId="0" borderId="0" xfId="7" applyFont="1"/>
    <xf numFmtId="0" fontId="39" fillId="0" borderId="0" xfId="7" applyFont="1" applyBorder="1"/>
    <xf numFmtId="0" fontId="40" fillId="0" borderId="0" xfId="7" applyFont="1"/>
    <xf numFmtId="0" fontId="41" fillId="0" borderId="0" xfId="0" applyFont="1"/>
    <xf numFmtId="0" fontId="42" fillId="0" borderId="0" xfId="7" applyFont="1" applyBorder="1"/>
    <xf numFmtId="0" fontId="43" fillId="0" borderId="13" xfId="7" applyFont="1" applyBorder="1" applyAlignment="1">
      <alignment horizontal="center" wrapText="1"/>
    </xf>
    <xf numFmtId="0" fontId="43" fillId="0" borderId="14" xfId="7" applyFont="1" applyBorder="1" applyAlignment="1">
      <alignment horizontal="center" vertical="center" wrapText="1"/>
    </xf>
    <xf numFmtId="0" fontId="44" fillId="0" borderId="0" xfId="7" applyFont="1"/>
    <xf numFmtId="0" fontId="45" fillId="0" borderId="0" xfId="20" applyFont="1"/>
    <xf numFmtId="165" fontId="43" fillId="0" borderId="17" xfId="7" applyNumberFormat="1" applyFont="1" applyBorder="1" applyAlignment="1">
      <alignment horizontal="right"/>
    </xf>
    <xf numFmtId="3" fontId="38" fillId="0" borderId="0" xfId="7" applyNumberFormat="1" applyFont="1"/>
    <xf numFmtId="0" fontId="43" fillId="0" borderId="0" xfId="7" applyFont="1" applyFill="1" applyBorder="1" applyAlignment="1">
      <alignment horizontal="left"/>
    </xf>
    <xf numFmtId="165" fontId="43" fillId="0" borderId="0" xfId="7" applyNumberFormat="1" applyFont="1" applyBorder="1" applyAlignment="1">
      <alignment horizontal="right"/>
    </xf>
    <xf numFmtId="4" fontId="38" fillId="0" borderId="0" xfId="7" applyNumberFormat="1" applyFont="1"/>
    <xf numFmtId="0" fontId="46" fillId="0" borderId="15" xfId="7" applyFont="1" applyBorder="1" applyAlignment="1">
      <alignment vertical="center"/>
    </xf>
    <xf numFmtId="0" fontId="38" fillId="0" borderId="16" xfId="7" applyFont="1" applyBorder="1"/>
    <xf numFmtId="166" fontId="38" fillId="0" borderId="17" xfId="7" applyNumberFormat="1" applyFont="1" applyBorder="1"/>
    <xf numFmtId="0" fontId="44" fillId="0" borderId="18" xfId="7" applyFont="1" applyBorder="1"/>
    <xf numFmtId="0" fontId="38" fillId="0" borderId="19" xfId="7" applyFont="1" applyBorder="1"/>
    <xf numFmtId="166" fontId="38" fillId="0" borderId="20" xfId="7" applyNumberFormat="1" applyFont="1" applyBorder="1"/>
    <xf numFmtId="0" fontId="46" fillId="0" borderId="14" xfId="7" applyFont="1" applyBorder="1" applyAlignment="1">
      <alignment vertical="center"/>
    </xf>
    <xf numFmtId="0" fontId="38" fillId="0" borderId="14" xfId="7" applyFont="1" applyBorder="1"/>
    <xf numFmtId="166" fontId="46" fillId="0" borderId="14" xfId="7" applyNumberFormat="1" applyFont="1" applyBorder="1" applyAlignment="1">
      <alignment vertical="center"/>
    </xf>
    <xf numFmtId="4" fontId="6" fillId="0" borderId="0" xfId="1" applyNumberFormat="1" applyFont="1" applyAlignment="1">
      <alignment horizontal="right" vertical="top"/>
    </xf>
    <xf numFmtId="4" fontId="9" fillId="0" borderId="3" xfId="1" applyNumberFormat="1" applyFont="1" applyBorder="1" applyAlignment="1">
      <alignment horizontal="right"/>
    </xf>
    <xf numFmtId="0" fontId="6" fillId="0" borderId="21" xfId="1" applyFont="1" applyBorder="1" applyAlignment="1">
      <alignment horizontal="center"/>
    </xf>
    <xf numFmtId="0" fontId="0" fillId="0" borderId="21" xfId="1" applyFont="1" applyBorder="1"/>
    <xf numFmtId="0" fontId="6" fillId="0" borderId="21" xfId="1" applyFont="1" applyBorder="1"/>
    <xf numFmtId="4" fontId="6" fillId="0" borderId="21" xfId="1" applyNumberFormat="1" applyFont="1" applyBorder="1"/>
    <xf numFmtId="4" fontId="6" fillId="0" borderId="8" xfId="1" applyNumberFormat="1" applyFont="1" applyBorder="1"/>
    <xf numFmtId="4" fontId="9" fillId="0" borderId="0" xfId="1" applyNumberFormat="1" applyFont="1"/>
    <xf numFmtId="0" fontId="9" fillId="0" borderId="0" xfId="1" applyFont="1" applyBorder="1" applyAlignment="1">
      <alignment vertical="center" wrapText="1"/>
    </xf>
    <xf numFmtId="0" fontId="11" fillId="0" borderId="0" xfId="1" applyFont="1" applyBorder="1" applyAlignment="1">
      <alignment horizontal="center" vertical="center" wrapText="1"/>
    </xf>
    <xf numFmtId="0" fontId="9" fillId="0" borderId="0" xfId="1" applyFont="1" applyBorder="1" applyAlignment="1">
      <alignment vertical="center"/>
    </xf>
    <xf numFmtId="0" fontId="6" fillId="0" borderId="0" xfId="0" applyFont="1" applyAlignment="1">
      <alignment horizontal="center" vertical="top"/>
    </xf>
    <xf numFmtId="4" fontId="0" fillId="0" borderId="0" xfId="0" applyNumberFormat="1" applyAlignment="1">
      <alignment horizontal="right" vertical="top" wrapText="1"/>
    </xf>
    <xf numFmtId="0" fontId="9" fillId="0" borderId="0" xfId="1" applyFont="1" applyAlignment="1">
      <alignment vertical="top"/>
    </xf>
    <xf numFmtId="0" fontId="9" fillId="0" borderId="0" xfId="1" applyFont="1" applyAlignment="1">
      <alignment horizontal="center" vertical="top"/>
    </xf>
    <xf numFmtId="4" fontId="9" fillId="0" borderId="0" xfId="1" applyNumberFormat="1" applyFont="1" applyBorder="1" applyAlignment="1">
      <alignment vertical="top"/>
    </xf>
    <xf numFmtId="0" fontId="9" fillId="0" borderId="0" xfId="24" applyFont="1" applyAlignment="1">
      <alignment vertical="top"/>
    </xf>
    <xf numFmtId="0" fontId="9" fillId="0" borderId="0" xfId="24" applyFont="1" applyAlignment="1">
      <alignment horizontal="center" vertical="top"/>
    </xf>
    <xf numFmtId="4" fontId="9" fillId="0" borderId="0" xfId="24" applyNumberFormat="1" applyFont="1" applyBorder="1" applyAlignment="1">
      <alignment vertical="top"/>
    </xf>
    <xf numFmtId="4" fontId="9" fillId="0" borderId="0" xfId="24" applyNumberFormat="1" applyFont="1" applyBorder="1" applyAlignment="1">
      <alignment horizontal="center" vertical="top"/>
    </xf>
    <xf numFmtId="4" fontId="9" fillId="0" borderId="0" xfId="1" applyNumberFormat="1" applyFont="1" applyBorder="1" applyAlignment="1">
      <alignment horizontal="center" vertical="top"/>
    </xf>
    <xf numFmtId="2" fontId="47" fillId="0" borderId="0" xfId="26" applyNumberFormat="1" applyFont="1" applyAlignment="1">
      <alignment horizontal="left" vertical="top"/>
    </xf>
    <xf numFmtId="4" fontId="47" fillId="0" borderId="0" xfId="26" applyNumberFormat="1" applyFont="1" applyAlignment="1">
      <alignment horizontal="right" vertical="top"/>
    </xf>
    <xf numFmtId="0" fontId="48" fillId="0" borderId="0" xfId="26" applyFont="1"/>
    <xf numFmtId="2" fontId="49" fillId="0" borderId="0" xfId="26" applyNumberFormat="1" applyFont="1" applyFill="1" applyAlignment="1">
      <alignment horizontal="left" vertical="top"/>
    </xf>
    <xf numFmtId="0" fontId="51" fillId="0" borderId="0" xfId="26" applyFont="1" applyFill="1"/>
    <xf numFmtId="2" fontId="49" fillId="0" borderId="0" xfId="26" applyNumberFormat="1" applyFont="1" applyAlignment="1">
      <alignment horizontal="left" vertical="top"/>
    </xf>
    <xf numFmtId="0" fontId="51" fillId="0" borderId="0" xfId="26" applyFont="1"/>
    <xf numFmtId="2" fontId="47" fillId="0" borderId="0" xfId="26" applyNumberFormat="1" applyFont="1" applyAlignment="1">
      <alignment horizontal="left"/>
    </xf>
    <xf numFmtId="2" fontId="52" fillId="0" borderId="0" xfId="26" applyNumberFormat="1" applyFont="1" applyAlignment="1">
      <alignment horizontal="left" vertical="top"/>
    </xf>
    <xf numFmtId="0" fontId="53" fillId="0" borderId="0" xfId="26" applyFont="1"/>
    <xf numFmtId="49" fontId="47" fillId="0" borderId="0" xfId="26" applyNumberFormat="1" applyFont="1" applyAlignment="1">
      <alignment horizontal="left" vertical="top"/>
    </xf>
    <xf numFmtId="2" fontId="52" fillId="0" borderId="0" xfId="26" applyNumberFormat="1" applyFont="1" applyAlignment="1">
      <alignment horizontal="left"/>
    </xf>
    <xf numFmtId="0" fontId="53" fillId="0" borderId="0" xfId="26" applyFont="1" applyAlignment="1">
      <alignment horizontal="left" indent="1"/>
    </xf>
    <xf numFmtId="0" fontId="53" fillId="0" borderId="0" xfId="26" applyFont="1" applyAlignment="1">
      <alignment horizontal="left" indent="5"/>
    </xf>
    <xf numFmtId="0" fontId="54" fillId="0" borderId="0" xfId="26" applyFont="1" applyAlignment="1">
      <alignment horizontal="left" indent="11"/>
    </xf>
    <xf numFmtId="0" fontId="55" fillId="0" borderId="0" xfId="26" applyFont="1"/>
    <xf numFmtId="0" fontId="50" fillId="0" borderId="0" xfId="26" applyFont="1"/>
    <xf numFmtId="0" fontId="56" fillId="0" borderId="0" xfId="26" applyFont="1" applyAlignment="1">
      <alignment horizontal="left"/>
    </xf>
    <xf numFmtId="4" fontId="47" fillId="0" borderId="0" xfId="26" applyNumberFormat="1" applyFont="1" applyAlignment="1">
      <alignment horizontal="left" vertical="top"/>
    </xf>
    <xf numFmtId="0" fontId="56" fillId="0" borderId="0" xfId="26" applyFont="1" applyAlignment="1"/>
    <xf numFmtId="0" fontId="56" fillId="0" borderId="0" xfId="26" applyFont="1"/>
    <xf numFmtId="0" fontId="49" fillId="0" borderId="0" xfId="26" applyFont="1"/>
    <xf numFmtId="2" fontId="52" fillId="0" borderId="0" xfId="26" applyNumberFormat="1" applyFont="1" applyAlignment="1">
      <alignment horizontal="right"/>
    </xf>
    <xf numFmtId="0" fontId="57" fillId="0" borderId="0" xfId="26" applyFont="1" applyFill="1"/>
    <xf numFmtId="4" fontId="49" fillId="0" borderId="0" xfId="26" applyNumberFormat="1" applyFont="1" applyAlignment="1">
      <alignment horizontal="right" vertical="top"/>
    </xf>
    <xf numFmtId="0" fontId="54" fillId="0" borderId="0" xfId="26" applyFont="1"/>
    <xf numFmtId="2" fontId="49" fillId="0" borderId="0" xfId="26" applyNumberFormat="1" applyFont="1" applyFill="1" applyAlignment="1">
      <alignment vertical="top" wrapText="1"/>
    </xf>
    <xf numFmtId="0" fontId="51" fillId="0" borderId="0" xfId="26" applyFont="1" applyFill="1" applyAlignment="1">
      <alignment vertical="top" wrapText="1"/>
    </xf>
    <xf numFmtId="2" fontId="49" fillId="0" borderId="0" xfId="26" applyNumberFormat="1" applyFont="1" applyAlignment="1">
      <alignment horizontal="left"/>
    </xf>
    <xf numFmtId="2" fontId="56" fillId="0" borderId="0" xfId="26" applyNumberFormat="1" applyFont="1" applyAlignment="1">
      <alignment horizontal="left" vertical="top"/>
    </xf>
    <xf numFmtId="49" fontId="49" fillId="0" borderId="0" xfId="26" applyNumberFormat="1" applyFont="1" applyAlignment="1">
      <alignment horizontal="left" vertical="top"/>
    </xf>
    <xf numFmtId="2" fontId="56" fillId="0" borderId="0" xfId="26" applyNumberFormat="1" applyFont="1" applyAlignment="1">
      <alignment horizontal="left"/>
    </xf>
    <xf numFmtId="0" fontId="54" fillId="0" borderId="0" xfId="26" applyFont="1" applyAlignment="1">
      <alignment horizontal="left" indent="15"/>
    </xf>
    <xf numFmtId="4" fontId="49" fillId="0" borderId="0" xfId="26" applyNumberFormat="1" applyFont="1" applyAlignment="1">
      <alignment horizontal="left" vertical="top"/>
    </xf>
    <xf numFmtId="2" fontId="53" fillId="0" borderId="0" xfId="26" applyNumberFormat="1" applyFont="1" applyAlignment="1">
      <alignment horizontal="left" vertical="top"/>
    </xf>
    <xf numFmtId="2" fontId="9" fillId="0" borderId="0" xfId="26" applyNumberFormat="1" applyFont="1" applyFill="1" applyAlignment="1">
      <alignment horizontal="left" vertical="top" wrapText="1"/>
    </xf>
    <xf numFmtId="2" fontId="49" fillId="0" borderId="0" xfId="26" applyNumberFormat="1" applyFont="1" applyFill="1" applyAlignment="1">
      <alignment horizontal="justify" vertical="top" wrapText="1"/>
    </xf>
    <xf numFmtId="0" fontId="58" fillId="0" borderId="0" xfId="26" applyFont="1"/>
    <xf numFmtId="2" fontId="6" fillId="0" borderId="0" xfId="26" applyNumberFormat="1" applyFont="1" applyAlignment="1">
      <alignment horizontal="left" vertical="top"/>
    </xf>
    <xf numFmtId="0" fontId="59" fillId="0" borderId="0" xfId="26" applyFont="1" applyFill="1"/>
    <xf numFmtId="4" fontId="6" fillId="0" borderId="0" xfId="26" applyNumberFormat="1" applyFont="1" applyAlignment="1">
      <alignment horizontal="right" vertical="top"/>
    </xf>
    <xf numFmtId="0" fontId="20" fillId="0" borderId="0" xfId="26" applyFont="1"/>
    <xf numFmtId="0" fontId="19" fillId="0" borderId="0" xfId="26" applyFont="1" applyAlignment="1">
      <alignment wrapText="1"/>
    </xf>
    <xf numFmtId="0" fontId="19" fillId="0" borderId="0" xfId="26" applyFont="1"/>
    <xf numFmtId="0" fontId="0" fillId="0" borderId="0" xfId="0" applyFont="1" applyAlignment="1">
      <alignment vertical="top"/>
    </xf>
    <xf numFmtId="2" fontId="0" fillId="0" borderId="0" xfId="26" applyNumberFormat="1" applyFont="1" applyFill="1" applyAlignment="1">
      <alignment vertical="top"/>
    </xf>
    <xf numFmtId="2" fontId="6" fillId="0" borderId="0" xfId="26" applyNumberFormat="1" applyFont="1" applyFill="1" applyAlignment="1">
      <alignment vertical="top"/>
    </xf>
    <xf numFmtId="0" fontId="20" fillId="0" borderId="0" xfId="26" applyFont="1" applyFill="1"/>
    <xf numFmtId="0" fontId="20" fillId="0" borderId="0" xfId="26" applyFont="1" applyFill="1" applyAlignment="1">
      <alignment vertical="top" wrapText="1"/>
    </xf>
    <xf numFmtId="2" fontId="6" fillId="0" borderId="0" xfId="26" applyNumberFormat="1" applyFont="1" applyFill="1" applyAlignment="1">
      <alignment vertical="top" wrapText="1"/>
    </xf>
    <xf numFmtId="2" fontId="0" fillId="0" borderId="0" xfId="26" applyNumberFormat="1" applyFont="1" applyFill="1" applyAlignment="1">
      <alignment horizontal="left" vertical="top"/>
    </xf>
    <xf numFmtId="2" fontId="0" fillId="0" borderId="0" xfId="26" applyNumberFormat="1" applyFont="1" applyFill="1" applyAlignment="1">
      <alignment vertical="top" wrapText="1"/>
    </xf>
    <xf numFmtId="0" fontId="0" fillId="0" borderId="0" xfId="26" applyFont="1" applyFill="1" applyAlignment="1">
      <alignment vertical="top" wrapText="1"/>
    </xf>
    <xf numFmtId="0" fontId="20" fillId="0" borderId="0" xfId="26" applyFont="1" applyFill="1" applyAlignment="1">
      <alignment horizontal="justify"/>
    </xf>
    <xf numFmtId="2" fontId="0" fillId="0" borderId="0" xfId="26" applyNumberFormat="1" applyFont="1" applyFill="1" applyAlignment="1">
      <alignment horizontal="justify" vertical="top" wrapText="1"/>
    </xf>
    <xf numFmtId="0" fontId="0" fillId="0" borderId="0" xfId="26" applyFont="1" applyFill="1" applyAlignment="1">
      <alignment horizontal="justify" vertical="top" wrapText="1"/>
    </xf>
    <xf numFmtId="2" fontId="0" fillId="0" borderId="0" xfId="26" applyNumberFormat="1" applyFont="1" applyFill="1" applyAlignment="1">
      <alignment horizontal="justify" vertical="top"/>
    </xf>
    <xf numFmtId="0" fontId="0" fillId="0" borderId="0" xfId="0" applyFont="1" applyAlignment="1">
      <alignment horizontal="left" vertical="top" wrapText="1"/>
    </xf>
    <xf numFmtId="2" fontId="6" fillId="0" borderId="0" xfId="26" applyNumberFormat="1" applyFont="1" applyFill="1" applyAlignment="1">
      <alignment horizontal="left" vertical="top"/>
    </xf>
    <xf numFmtId="0" fontId="61" fillId="0" borderId="0" xfId="0" applyFont="1" applyAlignment="1">
      <alignment horizontal="left" wrapText="1"/>
    </xf>
    <xf numFmtId="0" fontId="60" fillId="0" borderId="0" xfId="0" applyFont="1" applyAlignment="1">
      <alignment horizontal="left"/>
    </xf>
    <xf numFmtId="0" fontId="13" fillId="0" borderId="0" xfId="0" applyFont="1" applyAlignment="1">
      <alignment horizontal="left" vertical="top" wrapText="1"/>
    </xf>
    <xf numFmtId="0" fontId="3" fillId="0" borderId="0" xfId="0" applyFont="1" applyAlignment="1">
      <alignment horizontal="left" vertical="top" wrapText="1"/>
    </xf>
    <xf numFmtId="0" fontId="19" fillId="0" borderId="0" xfId="0" applyFont="1" applyBorder="1"/>
    <xf numFmtId="0" fontId="9" fillId="0" borderId="0" xfId="0" applyFont="1" applyBorder="1"/>
    <xf numFmtId="0" fontId="37" fillId="0" borderId="0" xfId="0" applyFont="1" applyBorder="1"/>
    <xf numFmtId="0" fontId="6" fillId="0" borderId="0" xfId="0" applyFont="1" applyBorder="1"/>
    <xf numFmtId="4" fontId="19" fillId="0" borderId="0" xfId="0" applyNumberFormat="1" applyFont="1" applyBorder="1" applyAlignment="1">
      <alignment horizontal="right" vertical="top"/>
    </xf>
    <xf numFmtId="166" fontId="46" fillId="0" borderId="0" xfId="7" applyNumberFormat="1" applyFont="1" applyBorder="1" applyAlignment="1">
      <alignment vertical="center"/>
    </xf>
    <xf numFmtId="0" fontId="46" fillId="0" borderId="0" xfId="7" applyFont="1" applyBorder="1" applyAlignment="1">
      <alignment vertical="center"/>
    </xf>
    <xf numFmtId="0" fontId="38" fillId="0" borderId="0" xfId="7" applyFont="1" applyBorder="1"/>
    <xf numFmtId="2" fontId="49" fillId="0" borderId="0" xfId="26" applyNumberFormat="1" applyFont="1" applyFill="1" applyAlignment="1">
      <alignment vertical="top" wrapText="1"/>
    </xf>
    <xf numFmtId="0" fontId="51" fillId="0" borderId="0" xfId="26" applyFont="1" applyFill="1" applyAlignment="1">
      <alignment vertical="top" wrapText="1"/>
    </xf>
    <xf numFmtId="2" fontId="49" fillId="0" borderId="0" xfId="26" applyNumberFormat="1" applyFont="1" applyFill="1" applyAlignment="1">
      <alignment horizontal="justify" vertical="top" wrapText="1"/>
    </xf>
    <xf numFmtId="2" fontId="49" fillId="0" borderId="0" xfId="26" applyNumberFormat="1" applyFont="1" applyFill="1" applyAlignment="1">
      <alignment horizontal="justify" vertical="top"/>
    </xf>
    <xf numFmtId="2" fontId="49" fillId="0" borderId="0" xfId="26" applyNumberFormat="1" applyFont="1" applyAlignment="1">
      <alignment horizontal="justify" vertical="top"/>
    </xf>
    <xf numFmtId="2" fontId="0" fillId="0" borderId="0" xfId="26" applyNumberFormat="1" applyFont="1" applyFill="1" applyAlignment="1">
      <alignment horizontal="justify" vertical="top" wrapText="1"/>
    </xf>
    <xf numFmtId="0" fontId="51" fillId="0" borderId="0" xfId="26" applyFont="1" applyFill="1" applyAlignment="1">
      <alignment horizontal="justify"/>
    </xf>
    <xf numFmtId="0" fontId="51" fillId="0" borderId="0" xfId="26" applyFont="1" applyFill="1" applyAlignment="1">
      <alignment horizontal="justify" vertical="top" wrapText="1"/>
    </xf>
    <xf numFmtId="0" fontId="20" fillId="0" borderId="0" xfId="26" applyFont="1" applyFill="1" applyAlignment="1">
      <alignment horizontal="justify" vertical="top" wrapText="1"/>
    </xf>
    <xf numFmtId="0" fontId="51" fillId="0" borderId="0" xfId="26" applyFont="1" applyAlignment="1">
      <alignment horizontal="justify"/>
    </xf>
    <xf numFmtId="2" fontId="47" fillId="0" borderId="0" xfId="26" applyNumberFormat="1" applyFont="1" applyAlignment="1">
      <alignment horizontal="justify" vertical="top"/>
    </xf>
    <xf numFmtId="4" fontId="47" fillId="0" borderId="0" xfId="26" applyNumberFormat="1" applyFont="1" applyAlignment="1">
      <alignment horizontal="justify" vertical="top"/>
    </xf>
    <xf numFmtId="0" fontId="48" fillId="0" borderId="0" xfId="26" applyFont="1" applyAlignment="1">
      <alignment horizontal="justify"/>
    </xf>
    <xf numFmtId="0" fontId="13" fillId="0" borderId="0" xfId="0" applyFont="1" applyAlignment="1">
      <alignment horizontal="justify" vertical="top" wrapText="1"/>
    </xf>
    <xf numFmtId="2" fontId="49" fillId="0" borderId="0" xfId="26" applyNumberFormat="1" applyFont="1" applyAlignment="1">
      <alignment horizontal="justify"/>
    </xf>
    <xf numFmtId="4" fontId="49" fillId="0" borderId="0" xfId="26" applyNumberFormat="1" applyFont="1" applyAlignment="1">
      <alignment horizontal="justify" vertical="top"/>
    </xf>
    <xf numFmtId="2" fontId="56" fillId="0" borderId="0" xfId="26" applyNumberFormat="1" applyFont="1" applyAlignment="1">
      <alignment horizontal="justify"/>
    </xf>
    <xf numFmtId="0" fontId="56" fillId="0" borderId="0" xfId="26" applyFont="1" applyAlignment="1">
      <alignment horizontal="justify"/>
    </xf>
    <xf numFmtId="0" fontId="51" fillId="0" borderId="0" xfId="26" applyFont="1" applyFill="1" applyAlignment="1">
      <alignment horizontal="justify" vertical="top" wrapText="1"/>
    </xf>
    <xf numFmtId="2" fontId="49" fillId="0" borderId="0" xfId="26" applyNumberFormat="1" applyFont="1" applyFill="1" applyAlignment="1">
      <alignment horizontal="justify" vertical="top" wrapText="1"/>
    </xf>
    <xf numFmtId="2" fontId="49" fillId="0" borderId="0" xfId="26" applyNumberFormat="1" applyFont="1" applyFill="1" applyAlignment="1">
      <alignment horizontal="justify" vertical="top"/>
    </xf>
    <xf numFmtId="2" fontId="49" fillId="0" borderId="0" xfId="26" applyNumberFormat="1" applyFont="1" applyAlignment="1">
      <alignment horizontal="justify" vertical="top"/>
    </xf>
    <xf numFmtId="2" fontId="49" fillId="0" borderId="0" xfId="26" applyNumberFormat="1" applyFont="1" applyFill="1" applyAlignment="1">
      <alignment horizontal="justify" vertical="top" wrapText="1"/>
    </xf>
    <xf numFmtId="2" fontId="49" fillId="0" borderId="0" xfId="26" applyNumberFormat="1" applyFont="1" applyFill="1" applyAlignment="1">
      <alignment horizontal="justify" vertical="top"/>
    </xf>
    <xf numFmtId="2" fontId="49" fillId="0" borderId="0" xfId="26" applyNumberFormat="1" applyFont="1" applyFill="1" applyAlignment="1">
      <alignment horizontal="left" vertical="top" wrapText="1"/>
    </xf>
    <xf numFmtId="0" fontId="51" fillId="0" borderId="0" xfId="26" applyFont="1" applyAlignment="1">
      <alignment horizontal="left"/>
    </xf>
    <xf numFmtId="0" fontId="48" fillId="0" borderId="0" xfId="26" applyFont="1" applyAlignment="1">
      <alignment horizontal="left"/>
    </xf>
    <xf numFmtId="0" fontId="51" fillId="0" borderId="0" xfId="26" applyFont="1" applyFill="1" applyAlignment="1">
      <alignment horizontal="left"/>
    </xf>
    <xf numFmtId="0" fontId="53" fillId="0" borderId="0" xfId="26" applyFont="1" applyAlignment="1">
      <alignment horizontal="left"/>
    </xf>
    <xf numFmtId="167" fontId="31" fillId="0" borderId="0" xfId="7" applyNumberFormat="1" applyFont="1" applyAlignment="1">
      <alignment horizontal="left"/>
    </xf>
    <xf numFmtId="2" fontId="49" fillId="0" borderId="0" xfId="26" applyNumberFormat="1" applyFont="1" applyAlignment="1">
      <alignment vertical="top" wrapText="1"/>
    </xf>
    <xf numFmtId="2" fontId="6" fillId="0" borderId="0" xfId="26" applyNumberFormat="1" applyFont="1" applyAlignment="1">
      <alignment vertical="top" wrapText="1"/>
    </xf>
    <xf numFmtId="2" fontId="49" fillId="0" borderId="0" xfId="26" applyNumberFormat="1" applyFont="1" applyAlignment="1">
      <alignment horizontal="justify" vertical="justify"/>
    </xf>
    <xf numFmtId="0" fontId="54" fillId="0" borderId="0" xfId="26" applyFont="1" applyAlignment="1">
      <alignment horizontal="justify" vertical="justify"/>
    </xf>
    <xf numFmtId="4" fontId="49" fillId="0" borderId="0" xfId="26" applyNumberFormat="1" applyFont="1" applyAlignment="1">
      <alignment horizontal="justify" vertical="justify"/>
    </xf>
    <xf numFmtId="0" fontId="51" fillId="0" borderId="0" xfId="26" applyFont="1" applyAlignment="1">
      <alignment horizontal="justify" vertical="justify"/>
    </xf>
    <xf numFmtId="0" fontId="48" fillId="0" borderId="0" xfId="26" applyFont="1" applyAlignment="1">
      <alignment horizontal="justify" vertical="justify"/>
    </xf>
    <xf numFmtId="2" fontId="49" fillId="0" borderId="0" xfId="26" applyNumberFormat="1" applyFont="1" applyFill="1" applyAlignment="1">
      <alignment horizontal="justify" vertical="justify"/>
    </xf>
    <xf numFmtId="2" fontId="49" fillId="0" borderId="0" xfId="26" applyNumberFormat="1" applyFont="1" applyFill="1" applyAlignment="1">
      <alignment horizontal="justify" vertical="justify" wrapText="1"/>
    </xf>
    <xf numFmtId="0" fontId="51" fillId="0" borderId="0" xfId="26" applyFont="1" applyFill="1" applyAlignment="1">
      <alignment horizontal="justify" vertical="justify" wrapText="1"/>
    </xf>
    <xf numFmtId="0" fontId="51" fillId="0" borderId="0" xfId="26" applyFont="1" applyFill="1" applyAlignment="1">
      <alignment horizontal="justify" vertical="justify"/>
    </xf>
    <xf numFmtId="0" fontId="54" fillId="0" borderId="0" xfId="26" applyFont="1" applyAlignment="1">
      <alignment horizontal="justify"/>
    </xf>
    <xf numFmtId="49" fontId="49" fillId="0" borderId="0" xfId="26" applyNumberFormat="1" applyFont="1" applyAlignment="1">
      <alignment horizontal="justify" vertical="top"/>
    </xf>
    <xf numFmtId="0" fontId="0" fillId="0" borderId="0" xfId="0" applyFont="1" applyAlignment="1">
      <alignment horizontal="left" vertical="top" wrapText="1"/>
    </xf>
    <xf numFmtId="0" fontId="6" fillId="0" borderId="0" xfId="0" applyFont="1" applyAlignment="1">
      <alignment horizontal="center" vertical="top"/>
    </xf>
    <xf numFmtId="4" fontId="0" fillId="0" borderId="0" xfId="0" applyNumberFormat="1" applyAlignment="1">
      <alignment horizontal="right" vertical="top" wrapText="1"/>
    </xf>
    <xf numFmtId="0" fontId="54" fillId="0" borderId="0" xfId="26" applyFont="1" applyAlignment="1">
      <alignment horizontal="left" wrapText="1"/>
    </xf>
    <xf numFmtId="0" fontId="6" fillId="0" borderId="0" xfId="1" applyFont="1" applyBorder="1" applyAlignment="1">
      <alignment horizontal="justify" vertical="top" wrapText="1"/>
    </xf>
    <xf numFmtId="0" fontId="6" fillId="0" borderId="4" xfId="0" applyFont="1" applyBorder="1" applyAlignment="1">
      <alignment horizontal="justify" vertical="top" wrapText="1"/>
    </xf>
    <xf numFmtId="0" fontId="9" fillId="0" borderId="0" xfId="1" applyFont="1" applyBorder="1" applyAlignment="1">
      <alignment vertical="top" wrapText="1"/>
    </xf>
    <xf numFmtId="0" fontId="0" fillId="0" borderId="0" xfId="4" applyFont="1" applyAlignment="1">
      <alignment horizontal="justify" vertical="top" wrapText="1"/>
    </xf>
    <xf numFmtId="0" fontId="0" fillId="0" borderId="0" xfId="0" applyFont="1" applyFill="1" applyAlignment="1">
      <alignment horizontal="justify" vertical="top" wrapText="1"/>
    </xf>
    <xf numFmtId="2" fontId="0" fillId="0" borderId="0" xfId="26" applyNumberFormat="1" applyFont="1" applyFill="1" applyAlignment="1">
      <alignment horizontal="left" vertical="top" wrapText="1"/>
    </xf>
    <xf numFmtId="0" fontId="0" fillId="0" borderId="0" xfId="0" applyFont="1" applyAlignment="1">
      <alignment horizontal="left" vertical="top" wrapText="1"/>
    </xf>
    <xf numFmtId="2" fontId="49" fillId="0" borderId="0" xfId="26" applyNumberFormat="1" applyFont="1" applyFill="1" applyAlignment="1">
      <alignment horizontal="justify" vertical="top" wrapText="1"/>
    </xf>
    <xf numFmtId="2" fontId="49" fillId="0" borderId="0" xfId="26" applyNumberFormat="1" applyFont="1" applyFill="1" applyAlignment="1">
      <alignment horizontal="justify" vertical="top"/>
    </xf>
    <xf numFmtId="0" fontId="6" fillId="0" borderId="0" xfId="0" applyFont="1" applyAlignment="1">
      <alignment horizontal="center" vertical="top"/>
    </xf>
    <xf numFmtId="4" fontId="0" fillId="0" borderId="0" xfId="0" applyNumberFormat="1" applyAlignment="1">
      <alignment horizontal="right" vertical="top" wrapText="1"/>
    </xf>
    <xf numFmtId="4" fontId="3" fillId="0" borderId="22" xfId="0" applyNumberFormat="1" applyFont="1" applyBorder="1" applyAlignment="1">
      <alignment vertical="top"/>
    </xf>
    <xf numFmtId="0" fontId="23" fillId="0" borderId="0" xfId="1" applyFont="1" applyAlignment="1">
      <alignment horizontal="center" vertical="top"/>
    </xf>
    <xf numFmtId="2" fontId="0" fillId="0" borderId="0" xfId="26" applyNumberFormat="1" applyFont="1" applyAlignment="1">
      <alignment horizontal="left" vertical="top" wrapText="1"/>
    </xf>
    <xf numFmtId="2" fontId="0" fillId="0" borderId="0" xfId="26" applyNumberFormat="1" applyFont="1" applyFill="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2" fontId="49" fillId="0" borderId="0" xfId="26" applyNumberFormat="1" applyFont="1" applyAlignment="1">
      <alignment horizontal="justify" vertical="top" wrapText="1"/>
    </xf>
    <xf numFmtId="2" fontId="49" fillId="0" borderId="0" xfId="26" applyNumberFormat="1" applyFont="1" applyAlignment="1">
      <alignment horizontal="justify" vertical="top"/>
    </xf>
    <xf numFmtId="2" fontId="49" fillId="0" borderId="0" xfId="26" applyNumberFormat="1" applyFont="1" applyFill="1" applyAlignment="1">
      <alignment horizontal="justify" vertical="top" wrapText="1"/>
    </xf>
    <xf numFmtId="0" fontId="54" fillId="0" borderId="0" xfId="26" applyFont="1" applyAlignment="1">
      <alignment horizontal="left"/>
    </xf>
    <xf numFmtId="2" fontId="49" fillId="0" borderId="0" xfId="26" applyNumberFormat="1" applyFont="1" applyFill="1" applyAlignment="1">
      <alignment horizontal="justify" vertical="top"/>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2" fontId="49" fillId="0" borderId="0" xfId="26" applyNumberFormat="1" applyFont="1" applyFill="1" applyAlignment="1">
      <alignment horizontal="left" vertical="top" wrapText="1"/>
    </xf>
    <xf numFmtId="2" fontId="49" fillId="0" borderId="0" xfId="26" applyNumberFormat="1" applyFont="1" applyAlignment="1">
      <alignment horizontal="left" vertical="top" wrapText="1"/>
    </xf>
    <xf numFmtId="0" fontId="54" fillId="0" borderId="0" xfId="26" applyFont="1" applyAlignment="1">
      <alignment horizontal="left" wrapText="1"/>
    </xf>
    <xf numFmtId="2" fontId="0" fillId="0" borderId="0" xfId="26" applyNumberFormat="1" applyFont="1" applyFill="1" applyAlignment="1">
      <alignment horizontal="justify" vertical="top" wrapText="1"/>
    </xf>
    <xf numFmtId="2" fontId="9" fillId="0" borderId="0" xfId="26" applyNumberFormat="1" applyFont="1" applyFill="1" applyAlignment="1">
      <alignment horizontal="left" vertical="top" wrapText="1"/>
    </xf>
    <xf numFmtId="2" fontId="6" fillId="0" borderId="0" xfId="26" applyNumberFormat="1" applyFont="1" applyAlignment="1">
      <alignment horizontal="justify" vertical="top" wrapText="1"/>
    </xf>
    <xf numFmtId="0" fontId="6" fillId="0" borderId="3" xfId="1" applyFont="1" applyFill="1" applyBorder="1" applyAlignment="1">
      <alignment vertical="top"/>
    </xf>
    <xf numFmtId="0" fontId="13" fillId="0" borderId="6" xfId="1" applyFont="1" applyFill="1" applyBorder="1" applyAlignment="1">
      <alignment horizontal="left" vertical="center" wrapText="1" shrinkToFit="1"/>
    </xf>
    <xf numFmtId="0" fontId="13" fillId="0" borderId="3" xfId="1" applyFont="1" applyBorder="1" applyAlignment="1">
      <alignment vertical="top" wrapText="1"/>
    </xf>
    <xf numFmtId="0" fontId="32" fillId="0" borderId="0" xfId="0" quotePrefix="1" applyFont="1" applyAlignment="1">
      <alignment horizontal="left" vertical="top" wrapText="1"/>
    </xf>
    <xf numFmtId="0" fontId="0" fillId="0" borderId="0" xfId="0" quotePrefix="1" applyFont="1" applyAlignment="1">
      <alignment horizontal="left" vertical="top" wrapText="1"/>
    </xf>
    <xf numFmtId="0" fontId="19" fillId="0" borderId="0" xfId="26" applyFont="1" applyAlignment="1">
      <alignment horizontal="left" wrapText="1"/>
    </xf>
    <xf numFmtId="0" fontId="6" fillId="0" borderId="0" xfId="0" applyFont="1" applyAlignment="1">
      <alignment horizontal="center" vertical="top"/>
    </xf>
    <xf numFmtId="4" fontId="19" fillId="0" borderId="3" xfId="0" applyNumberFormat="1" applyFont="1" applyBorder="1" applyAlignment="1">
      <alignment horizontal="right" vertical="top"/>
    </xf>
    <xf numFmtId="0" fontId="6" fillId="0" borderId="12" xfId="0" applyFont="1" applyBorder="1" applyAlignment="1">
      <alignment horizontal="center" vertical="top"/>
    </xf>
    <xf numFmtId="0" fontId="6" fillId="0" borderId="0" xfId="0" applyFont="1" applyAlignment="1">
      <alignment horizontal="center"/>
    </xf>
    <xf numFmtId="0" fontId="0" fillId="0" borderId="0" xfId="0" applyFont="1" applyAlignment="1">
      <alignment horizontal="center" vertical="top"/>
    </xf>
    <xf numFmtId="4" fontId="0" fillId="0" borderId="0" xfId="0" applyNumberFormat="1" applyAlignment="1">
      <alignment horizontal="right" vertical="top" wrapText="1"/>
    </xf>
    <xf numFmtId="2" fontId="49" fillId="0" borderId="0" xfId="26" applyNumberFormat="1" applyFont="1" applyFill="1" applyAlignment="1">
      <alignment horizontal="justify" vertical="justify" wrapText="1"/>
    </xf>
    <xf numFmtId="0" fontId="43" fillId="0" borderId="15" xfId="7" applyFont="1" applyFill="1" applyBorder="1" applyAlignment="1">
      <alignment horizontal="left"/>
    </xf>
    <xf numFmtId="0" fontId="43" fillId="0" borderId="13" xfId="7" applyFont="1" applyFill="1" applyBorder="1" applyAlignment="1">
      <alignment horizontal="center" vertical="center"/>
    </xf>
    <xf numFmtId="0" fontId="43" fillId="0" borderId="14" xfId="7" applyFont="1" applyFill="1" applyBorder="1" applyAlignment="1">
      <alignment horizontal="center" vertical="center"/>
    </xf>
    <xf numFmtId="0" fontId="62" fillId="0" borderId="1" xfId="1" applyFont="1" applyBorder="1" applyAlignment="1">
      <alignment horizontal="center" wrapText="1" shrinkToFit="1"/>
    </xf>
    <xf numFmtId="0" fontId="62" fillId="0" borderId="2" xfId="1" applyFont="1" applyBorder="1" applyAlignment="1">
      <alignment horizontal="center" wrapText="1" shrinkToFit="1"/>
    </xf>
    <xf numFmtId="0" fontId="62" fillId="0" borderId="9" xfId="1" applyFont="1" applyBorder="1" applyAlignment="1">
      <alignment horizontal="center" vertical="center" wrapText="1"/>
    </xf>
    <xf numFmtId="0" fontId="11" fillId="0" borderId="1" xfId="1" applyFont="1" applyBorder="1" applyAlignment="1">
      <alignment horizontal="center" vertical="center"/>
    </xf>
    <xf numFmtId="0" fontId="62" fillId="0" borderId="2" xfId="1" applyFont="1" applyBorder="1" applyAlignment="1">
      <alignment horizontal="center" vertical="center" wrapText="1" shrinkToFit="1"/>
    </xf>
    <xf numFmtId="0" fontId="62" fillId="0" borderId="1" xfId="1" applyFont="1" applyBorder="1" applyAlignment="1">
      <alignment horizontal="center" vertical="center" wrapText="1" shrinkToFit="1"/>
    </xf>
    <xf numFmtId="0" fontId="0" fillId="0" borderId="0" xfId="1" applyFont="1" applyAlignment="1">
      <alignment horizontal="justify" vertical="distributed" wrapText="1"/>
    </xf>
    <xf numFmtId="4" fontId="19" fillId="0" borderId="0" xfId="24" applyNumberFormat="1" applyFont="1" applyBorder="1" applyAlignment="1">
      <alignment horizontal="right" vertical="top"/>
    </xf>
    <xf numFmtId="0" fontId="6" fillId="0" borderId="22" xfId="0" applyFont="1" applyBorder="1" applyAlignment="1">
      <alignment horizontal="left" vertical="top" wrapText="1"/>
    </xf>
    <xf numFmtId="0" fontId="0" fillId="0" borderId="0" xfId="0" applyFont="1" applyAlignment="1">
      <alignment horizontal="left" vertical="center" wrapText="1"/>
    </xf>
    <xf numFmtId="0" fontId="3" fillId="2" borderId="0" xfId="0" applyFont="1" applyFill="1" applyAlignment="1">
      <alignment horizontal="center" vertical="top" wrapText="1"/>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xf>
    <xf numFmtId="0" fontId="32" fillId="0" borderId="0" xfId="0" applyFont="1" applyBorder="1" applyAlignment="1">
      <alignment horizontal="left" vertical="top" wrapText="1"/>
    </xf>
  </cellXfs>
  <cellStyles count="27">
    <cellStyle name="Excel Built-in Normal" xfId="1"/>
    <cellStyle name="Excel Built-in Normal 2" xfId="24"/>
    <cellStyle name="Heading 1" xfId="2"/>
    <cellStyle name="Heading1 1" xfId="3"/>
    <cellStyle name="Normal 2" xfId="4"/>
    <cellStyle name="Normal 2 2" xfId="5"/>
    <cellStyle name="Normal 2 3" xfId="6"/>
    <cellStyle name="Normal 2 4" xfId="7"/>
    <cellStyle name="Normal 21" xfId="8"/>
    <cellStyle name="Normal 22" xfId="9"/>
    <cellStyle name="Normal 24" xfId="10"/>
    <cellStyle name="Normal 25" xfId="11"/>
    <cellStyle name="Normal 26" xfId="12"/>
    <cellStyle name="Normal 27" xfId="13"/>
    <cellStyle name="Normal 3" xfId="14"/>
    <cellStyle name="Normal 3 2" xfId="15"/>
    <cellStyle name="Normal 4" xfId="16"/>
    <cellStyle name="Normal 6 3" xfId="17"/>
    <cellStyle name="Normal 8 3" xfId="18"/>
    <cellStyle name="Normal 9 3" xfId="19"/>
    <cellStyle name="Normalno" xfId="0" builtinId="0"/>
    <cellStyle name="Normalno 2" xfId="20"/>
    <cellStyle name="Normalno 2 2" xfId="25"/>
    <cellStyle name="Normalno 3" xfId="21"/>
    <cellStyle name="Normalno 4" xfId="26"/>
    <cellStyle name="Result 1" xfId="22"/>
    <cellStyle name="Result2 1"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2:K50"/>
  <sheetViews>
    <sheetView tabSelected="1" view="pageBreakPreview" zoomScaleNormal="100" zoomScaleSheetLayoutView="100" workbookViewId="0">
      <selection activeCell="J53" sqref="J53"/>
    </sheetView>
  </sheetViews>
  <sheetFormatPr defaultColWidth="8.7109375" defaultRowHeight="12.75"/>
  <cols>
    <col min="1" max="1" width="17.7109375" style="36" customWidth="1"/>
    <col min="2" max="2" width="2.7109375" style="27" customWidth="1"/>
    <col min="3" max="3" width="8.140625" style="27" customWidth="1"/>
    <col min="4" max="4" width="8.7109375" style="27" customWidth="1"/>
    <col min="5" max="5" width="10" style="27" customWidth="1"/>
    <col min="6" max="6" width="11.28515625" style="27" customWidth="1"/>
    <col min="7" max="7" width="3.7109375" style="27" customWidth="1"/>
    <col min="8" max="8" width="9.7109375" style="27" customWidth="1"/>
    <col min="9" max="9" width="8.7109375" style="27"/>
    <col min="10" max="10" width="10" style="27" customWidth="1"/>
    <col min="11" max="16384" width="8.7109375" style="27"/>
  </cols>
  <sheetData>
    <row r="2" spans="1:11" ht="15">
      <c r="A2" s="63" t="s">
        <v>81</v>
      </c>
      <c r="B2"/>
      <c r="C2" s="64" t="s">
        <v>97</v>
      </c>
      <c r="D2"/>
      <c r="F2" s="64"/>
      <c r="G2" s="64" t="s">
        <v>98</v>
      </c>
      <c r="I2"/>
      <c r="J2"/>
    </row>
    <row r="3" spans="1:11" ht="14.25">
      <c r="A3"/>
      <c r="C3" s="64" t="s">
        <v>99</v>
      </c>
      <c r="D3"/>
      <c r="E3" s="64"/>
      <c r="F3"/>
      <c r="G3"/>
      <c r="H3"/>
      <c r="I3"/>
      <c r="J3"/>
    </row>
    <row r="4" spans="1:11" ht="7.5" customHeight="1">
      <c r="B4"/>
      <c r="C4"/>
      <c r="D4"/>
      <c r="E4"/>
      <c r="F4"/>
      <c r="G4"/>
      <c r="H4"/>
      <c r="I4"/>
      <c r="J4"/>
    </row>
    <row r="5" spans="1:11" ht="15">
      <c r="A5" s="65" t="s">
        <v>82</v>
      </c>
      <c r="B5"/>
      <c r="C5" s="64" t="s">
        <v>100</v>
      </c>
      <c r="D5" s="64"/>
      <c r="E5" s="64"/>
      <c r="F5" s="64"/>
      <c r="G5" s="64"/>
      <c r="H5" s="64"/>
      <c r="I5" s="64"/>
      <c r="J5" s="64"/>
      <c r="K5" s="64"/>
    </row>
    <row r="6" spans="1:11" ht="15">
      <c r="A6" s="65"/>
      <c r="B6"/>
      <c r="C6" s="64" t="s">
        <v>101</v>
      </c>
      <c r="D6" s="64"/>
      <c r="E6" s="64"/>
      <c r="F6" s="64"/>
      <c r="G6" s="64"/>
      <c r="H6" s="64"/>
      <c r="I6" s="64"/>
      <c r="J6" s="64"/>
      <c r="K6" s="64"/>
    </row>
    <row r="7" spans="1:11" ht="6.95" customHeight="1">
      <c r="A7" s="65"/>
      <c r="B7"/>
      <c r="C7" s="64"/>
      <c r="D7" s="64"/>
      <c r="E7" s="64"/>
      <c r="F7" s="64"/>
      <c r="G7" s="64"/>
      <c r="H7" s="64"/>
      <c r="I7" s="64"/>
      <c r="J7" s="64"/>
      <c r="K7" s="64"/>
    </row>
    <row r="8" spans="1:11" ht="15">
      <c r="A8" s="65" t="s">
        <v>83</v>
      </c>
      <c r="B8"/>
      <c r="C8" s="80" t="s">
        <v>102</v>
      </c>
      <c r="D8" s="64"/>
      <c r="E8" s="64"/>
      <c r="F8" s="64"/>
      <c r="G8" s="64"/>
      <c r="H8" s="64"/>
      <c r="I8" s="64"/>
      <c r="J8" s="64"/>
      <c r="K8" s="64"/>
    </row>
    <row r="9" spans="1:11" ht="14.25">
      <c r="C9" s="64" t="s">
        <v>103</v>
      </c>
      <c r="D9"/>
      <c r="E9"/>
      <c r="F9"/>
      <c r="G9"/>
      <c r="H9"/>
      <c r="I9"/>
      <c r="J9"/>
    </row>
    <row r="10" spans="1:11" ht="8.1" customHeight="1">
      <c r="A10"/>
      <c r="B10"/>
      <c r="C10"/>
      <c r="D10"/>
      <c r="E10"/>
      <c r="F10"/>
      <c r="G10"/>
      <c r="H10"/>
      <c r="I10"/>
      <c r="J10" s="66"/>
    </row>
    <row r="11" spans="1:11" ht="15">
      <c r="A11" s="63" t="s">
        <v>84</v>
      </c>
      <c r="B11" s="63"/>
      <c r="C11" s="64" t="s">
        <v>714</v>
      </c>
      <c r="D11"/>
      <c r="F11" s="64"/>
      <c r="G11" s="64"/>
      <c r="H11" s="64"/>
      <c r="I11" s="64"/>
      <c r="J11" s="64"/>
      <c r="K11" s="64"/>
    </row>
    <row r="12" spans="1:11" ht="15">
      <c r="A12" s="63"/>
      <c r="B12" s="63"/>
      <c r="C12" s="64" t="s">
        <v>715</v>
      </c>
      <c r="D12"/>
      <c r="F12" s="64"/>
      <c r="G12" s="64" t="s">
        <v>85</v>
      </c>
      <c r="H12" s="64"/>
      <c r="I12" s="64"/>
      <c r="J12" s="64"/>
      <c r="K12" s="64"/>
    </row>
    <row r="13" spans="1:11" ht="14.25">
      <c r="A13" s="67"/>
      <c r="B13"/>
      <c r="C13" s="64" t="s">
        <v>716</v>
      </c>
      <c r="D13" s="64"/>
      <c r="E13" s="64"/>
      <c r="F13" s="64"/>
      <c r="G13" s="64"/>
      <c r="H13"/>
      <c r="I13"/>
      <c r="J13"/>
    </row>
    <row r="14" spans="1:11" ht="9.9499999999999993" customHeight="1">
      <c r="A14" s="66"/>
      <c r="B14"/>
      <c r="C14"/>
      <c r="D14"/>
      <c r="E14"/>
      <c r="F14"/>
      <c r="G14"/>
      <c r="H14"/>
      <c r="I14"/>
      <c r="J14"/>
    </row>
    <row r="15" spans="1:11" ht="15">
      <c r="A15" s="63" t="s">
        <v>86</v>
      </c>
      <c r="B15" s="63"/>
      <c r="C15" s="63"/>
      <c r="D15" s="63" t="s">
        <v>104</v>
      </c>
      <c r="F15"/>
      <c r="G15"/>
      <c r="H15"/>
      <c r="I15"/>
    </row>
    <row r="16" spans="1:11" ht="15">
      <c r="A16" s="64" t="s">
        <v>18</v>
      </c>
      <c r="B16" s="63"/>
      <c r="C16" s="64" t="s">
        <v>105</v>
      </c>
      <c r="D16" s="63"/>
      <c r="F16"/>
      <c r="G16"/>
      <c r="H16"/>
      <c r="I16"/>
    </row>
    <row r="17" spans="1:10" ht="7.5" customHeight="1"/>
    <row r="18" spans="1:10" ht="15">
      <c r="A18" s="68" t="s">
        <v>87</v>
      </c>
      <c r="C18" s="69" t="s">
        <v>106</v>
      </c>
      <c r="D18" s="70"/>
      <c r="E18" s="70"/>
      <c r="F18" s="70"/>
      <c r="G18" s="70"/>
      <c r="I18" s="71" t="s">
        <v>107</v>
      </c>
    </row>
    <row r="19" spans="1:10" ht="15">
      <c r="A19" s="72"/>
      <c r="B19" s="70"/>
      <c r="C19" s="73" t="s">
        <v>108</v>
      </c>
      <c r="D19" s="70"/>
      <c r="E19" s="70"/>
      <c r="F19" s="70"/>
      <c r="G19" s="70"/>
      <c r="H19" s="74"/>
      <c r="I19" s="74"/>
    </row>
    <row r="20" spans="1:10" ht="7.5" customHeight="1">
      <c r="A20" s="75"/>
      <c r="B20" s="70"/>
      <c r="C20" s="70"/>
      <c r="D20" s="70"/>
      <c r="E20" s="70"/>
      <c r="F20" s="70"/>
      <c r="G20" s="70"/>
      <c r="H20" s="70"/>
      <c r="I20" s="76"/>
    </row>
    <row r="21" spans="1:10" ht="12" customHeight="1">
      <c r="A21" s="68" t="s">
        <v>88</v>
      </c>
      <c r="C21" s="74" t="s">
        <v>89</v>
      </c>
      <c r="D21" s="70"/>
      <c r="E21" s="70"/>
      <c r="F21" s="70"/>
      <c r="G21" s="70"/>
      <c r="H21" s="70"/>
      <c r="I21" s="71" t="s">
        <v>109</v>
      </c>
    </row>
    <row r="22" spans="1:10" ht="15">
      <c r="A22" s="72"/>
      <c r="B22" s="70"/>
      <c r="C22" s="77" t="s">
        <v>90</v>
      </c>
      <c r="D22" s="70"/>
      <c r="E22" s="70"/>
      <c r="F22" s="70"/>
      <c r="G22" s="70"/>
      <c r="H22" s="70"/>
      <c r="I22" s="71"/>
    </row>
    <row r="23" spans="1:10" ht="8.4499999999999993" customHeight="1">
      <c r="A23" s="78"/>
      <c r="B23" s="70"/>
      <c r="C23" s="70"/>
      <c r="D23" s="70"/>
      <c r="E23" s="70"/>
      <c r="F23" s="70"/>
      <c r="G23" s="70"/>
      <c r="H23" s="70"/>
      <c r="I23" s="71"/>
    </row>
    <row r="24" spans="1:10" ht="15">
      <c r="A24" s="68" t="s">
        <v>91</v>
      </c>
      <c r="C24" s="74" t="s">
        <v>92</v>
      </c>
      <c r="D24" s="70"/>
      <c r="E24" s="70"/>
      <c r="F24" s="70"/>
      <c r="G24" s="70"/>
      <c r="H24" s="70"/>
      <c r="I24" s="71" t="s">
        <v>110</v>
      </c>
    </row>
    <row r="25" spans="1:10" ht="15">
      <c r="A25" s="72"/>
      <c r="B25" s="70"/>
      <c r="C25" s="79" t="s">
        <v>93</v>
      </c>
      <c r="D25" s="70"/>
      <c r="E25" s="70"/>
      <c r="F25" s="70"/>
      <c r="G25" s="70"/>
      <c r="H25" s="70"/>
      <c r="I25" s="71"/>
    </row>
    <row r="26" spans="1:10" ht="8.1" customHeight="1">
      <c r="A26" s="75"/>
      <c r="B26" s="70"/>
      <c r="C26" s="70"/>
      <c r="D26" s="70"/>
      <c r="E26" s="70"/>
      <c r="F26" s="70"/>
      <c r="G26" s="70"/>
      <c r="H26" s="70"/>
      <c r="I26" s="71"/>
    </row>
    <row r="27" spans="1:10" ht="15">
      <c r="A27" s="68" t="s">
        <v>94</v>
      </c>
      <c r="C27" s="69" t="s">
        <v>95</v>
      </c>
      <c r="D27" s="70"/>
      <c r="E27" s="70"/>
      <c r="F27" s="70"/>
      <c r="G27" s="70"/>
      <c r="H27" s="70"/>
      <c r="I27" s="71" t="s">
        <v>719</v>
      </c>
    </row>
    <row r="28" spans="1:10" ht="15">
      <c r="A28" s="70"/>
      <c r="B28" s="70"/>
      <c r="C28" s="69" t="s">
        <v>111</v>
      </c>
      <c r="D28" s="70"/>
      <c r="E28" s="70"/>
      <c r="F28" s="70"/>
      <c r="G28" s="70"/>
      <c r="I28" s="70"/>
    </row>
    <row r="31" spans="1:10" ht="18">
      <c r="A31" s="536" t="s">
        <v>96</v>
      </c>
      <c r="B31" s="536"/>
      <c r="C31" s="536"/>
      <c r="D31" s="536"/>
      <c r="E31" s="536"/>
      <c r="F31" s="536"/>
      <c r="G31" s="536"/>
      <c r="H31" s="536"/>
      <c r="I31" s="536"/>
      <c r="J31" s="536"/>
    </row>
    <row r="44" spans="6:6" ht="14.25">
      <c r="F44" s="80" t="s">
        <v>18</v>
      </c>
    </row>
    <row r="45" spans="6:6" ht="14.25">
      <c r="F45" s="80"/>
    </row>
    <row r="46" spans="6:6" ht="14.25">
      <c r="F46" s="80"/>
    </row>
    <row r="47" spans="6:6" ht="14.25">
      <c r="F47" s="80"/>
    </row>
    <row r="48" spans="6:6" ht="14.25">
      <c r="F48" s="80"/>
    </row>
    <row r="49" spans="6:6" ht="14.25">
      <c r="F49" s="80" t="s">
        <v>105</v>
      </c>
    </row>
    <row r="50" spans="6:6" ht="14.25">
      <c r="F50" s="80"/>
    </row>
  </sheetData>
  <sheetProtection selectLockedCells="1" selectUnlockedCells="1"/>
  <mergeCells count="1">
    <mergeCell ref="A31:J31"/>
  </mergeCells>
  <printOptions horizontalCentered="1"/>
  <pageMargins left="0.59055118110236227" right="0.55118110236220474" top="1.0236220472440944" bottom="0.55118110236220474" header="0.39370078740157483" footer="0.39370078740157483"/>
  <pageSetup paperSize="9" orientation="portrait" useFirstPageNumber="1" horizontalDpi="300" verticalDpi="300" r:id="rId1"/>
  <headerFooter alignWithMargins="0">
    <oddHeader>&amp;L&amp;"Arial,Podebljano"&amp;14MAMIS d.o.o.&amp;"Arial,Uobičajeno"&amp;10
I.K. Sakcinskog 23, SISAK
&amp;R&amp;"Arial,Podebljano"&amp;12ZOP 479/17&amp;"Arial,Uobičajeno"&amp;10
Sisak, srpanj 2017.</oddHeader>
    <oddFooter>&amp;LSpecifikacija opreme, materijala i radova&amp;R&amp;P /66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N232"/>
  <sheetViews>
    <sheetView view="pageBreakPreview" zoomScaleNormal="100" zoomScaleSheetLayoutView="100" workbookViewId="0">
      <selection activeCell="I228" sqref="I228"/>
    </sheetView>
  </sheetViews>
  <sheetFormatPr defaultColWidth="9.140625" defaultRowHeight="12.75"/>
  <cols>
    <col min="1" max="1" width="3.42578125" style="20" customWidth="1"/>
    <col min="2" max="2" width="47.7109375" style="20" customWidth="1"/>
    <col min="3" max="3" width="8" style="20" customWidth="1"/>
    <col min="4" max="4" width="5.7109375" style="20" customWidth="1"/>
    <col min="5" max="5" width="6.7109375" style="20" customWidth="1"/>
    <col min="6" max="6" width="9" style="20" customWidth="1"/>
    <col min="7" max="7" width="10.7109375" style="20" customWidth="1"/>
    <col min="8" max="8" width="3.7109375" style="20" customWidth="1"/>
    <col min="9" max="9" width="36.42578125" style="20" customWidth="1"/>
    <col min="10" max="10" width="9.140625" style="20"/>
    <col min="11" max="14" width="9.28515625" style="20" customWidth="1"/>
    <col min="15" max="16384" width="9.140625" style="20"/>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s="27" customFormat="1" ht="6.75" customHeight="1" thickBot="1">
      <c r="A3" s="36"/>
    </row>
    <row r="4" spans="1:8" s="27" customFormat="1" ht="26.25" customHeight="1" thickBot="1">
      <c r="A4" s="81" t="s">
        <v>0</v>
      </c>
      <c r="B4" s="82" t="s">
        <v>1</v>
      </c>
      <c r="C4" s="573" t="s">
        <v>793</v>
      </c>
      <c r="D4" s="572" t="s">
        <v>796</v>
      </c>
      <c r="E4" s="572" t="s">
        <v>794</v>
      </c>
      <c r="F4" s="575" t="s">
        <v>797</v>
      </c>
      <c r="G4" s="574" t="s">
        <v>795</v>
      </c>
    </row>
    <row r="5" spans="1:8" s="27" customFormat="1" ht="6.75" customHeight="1">
      <c r="A5" s="3"/>
      <c r="C5" s="104"/>
    </row>
    <row r="6" spans="1:8" ht="15">
      <c r="A6" s="254" t="s">
        <v>504</v>
      </c>
      <c r="B6" s="249"/>
      <c r="C6" s="250"/>
      <c r="D6" s="251"/>
      <c r="E6" s="251"/>
      <c r="F6" s="252"/>
      <c r="G6" s="253"/>
    </row>
    <row r="7" spans="1:8" ht="9" customHeight="1">
      <c r="A7" s="254"/>
      <c r="B7" s="249"/>
      <c r="C7" s="250"/>
      <c r="D7" s="251"/>
      <c r="E7" s="251"/>
      <c r="F7" s="252"/>
      <c r="G7" s="253"/>
    </row>
    <row r="8" spans="1:8" ht="15" customHeight="1">
      <c r="A8" s="255" t="s">
        <v>505</v>
      </c>
      <c r="B8" s="256"/>
      <c r="C8" s="256"/>
      <c r="D8" s="257"/>
      <c r="E8" s="257"/>
      <c r="F8" s="258"/>
      <c r="G8" s="258"/>
    </row>
    <row r="9" spans="1:8" ht="5.25" customHeight="1">
      <c r="A9" s="254"/>
      <c r="C9" s="248"/>
    </row>
    <row r="10" spans="1:8" ht="307.5" customHeight="1">
      <c r="A10" s="22">
        <v>1</v>
      </c>
      <c r="B10" s="530" t="s">
        <v>765</v>
      </c>
      <c r="C10" s="260" t="s">
        <v>506</v>
      </c>
      <c r="D10" s="23" t="s">
        <v>3</v>
      </c>
      <c r="E10" s="261">
        <v>1</v>
      </c>
      <c r="F10" s="262"/>
      <c r="G10" s="263"/>
    </row>
    <row r="11" spans="1:8" ht="27.75" customHeight="1">
      <c r="A11" s="264"/>
      <c r="B11" s="265" t="s">
        <v>809</v>
      </c>
      <c r="C11" s="260"/>
      <c r="D11" s="23"/>
      <c r="E11" s="261"/>
      <c r="F11" s="262"/>
      <c r="G11" s="263"/>
    </row>
    <row r="12" spans="1:8" ht="14.1" customHeight="1">
      <c r="A12" s="264"/>
      <c r="B12" s="95" t="s">
        <v>37</v>
      </c>
      <c r="C12" s="260"/>
      <c r="D12" s="23"/>
      <c r="E12" s="261"/>
      <c r="F12" s="262"/>
      <c r="G12" s="263"/>
    </row>
    <row r="13" spans="1:8" ht="24.75" customHeight="1">
      <c r="A13" s="264"/>
      <c r="B13" s="266"/>
      <c r="C13" s="260"/>
      <c r="D13" s="23"/>
      <c r="E13" s="261"/>
      <c r="F13" s="267"/>
      <c r="G13" s="263"/>
    </row>
    <row r="14" spans="1:8" ht="11.25" customHeight="1">
      <c r="A14" s="264"/>
      <c r="B14" s="275"/>
      <c r="C14" s="260"/>
      <c r="D14" s="396"/>
      <c r="E14" s="261"/>
      <c r="F14" s="267"/>
      <c r="G14" s="263"/>
    </row>
    <row r="15" spans="1:8" ht="144" customHeight="1">
      <c r="A15" s="22">
        <v>2</v>
      </c>
      <c r="B15" s="259" t="s">
        <v>507</v>
      </c>
      <c r="C15" s="260" t="s">
        <v>508</v>
      </c>
      <c r="D15" s="23" t="s">
        <v>3</v>
      </c>
      <c r="E15" s="261">
        <v>1</v>
      </c>
      <c r="F15" s="262"/>
      <c r="G15" s="268"/>
    </row>
    <row r="16" spans="1:8" ht="13.5" customHeight="1">
      <c r="A16" s="22"/>
      <c r="B16" s="463"/>
      <c r="C16" s="260"/>
      <c r="D16" s="396"/>
      <c r="E16" s="261"/>
      <c r="F16" s="397"/>
      <c r="G16" s="268"/>
    </row>
    <row r="17" spans="1:8" ht="13.5" customHeight="1">
      <c r="A17" s="22"/>
      <c r="B17" s="463"/>
      <c r="C17" s="260"/>
      <c r="D17" s="396"/>
      <c r="E17" s="261"/>
      <c r="F17" s="397"/>
      <c r="G17" s="268"/>
    </row>
    <row r="18" spans="1:8" ht="13.5" customHeight="1">
      <c r="A18" s="22"/>
      <c r="B18" s="463"/>
      <c r="C18" s="260"/>
      <c r="D18" s="396"/>
      <c r="E18" s="261"/>
      <c r="F18" s="397"/>
      <c r="G18" s="268"/>
    </row>
    <row r="19" spans="1:8" ht="13.5" customHeight="1">
      <c r="A19" s="22"/>
      <c r="B19" s="520"/>
      <c r="C19" s="260"/>
      <c r="D19" s="521"/>
      <c r="E19" s="261"/>
      <c r="F19" s="522"/>
      <c r="G19" s="268"/>
    </row>
    <row r="20" spans="1:8" ht="13.5" customHeight="1">
      <c r="A20" s="22"/>
      <c r="B20" s="463"/>
      <c r="C20" s="260"/>
      <c r="D20" s="396"/>
      <c r="E20" s="261"/>
      <c r="F20" s="397"/>
      <c r="G20" s="268"/>
    </row>
    <row r="21" spans="1:8" ht="13.5" customHeight="1">
      <c r="A21" s="22"/>
      <c r="B21" s="530"/>
      <c r="C21" s="260"/>
      <c r="D21" s="533"/>
      <c r="E21" s="261"/>
      <c r="F21" s="534"/>
      <c r="G21" s="268"/>
    </row>
    <row r="22" spans="1:8" ht="13.5" customHeight="1">
      <c r="A22" s="22"/>
      <c r="B22" s="530"/>
      <c r="C22" s="260"/>
      <c r="D22" s="533"/>
      <c r="E22" s="261"/>
      <c r="F22" s="534"/>
      <c r="G22" s="268"/>
    </row>
    <row r="23" spans="1:8" s="408" customFormat="1" ht="13.5" customHeight="1">
      <c r="A23" s="406" t="s">
        <v>711</v>
      </c>
      <c r="B23" s="406"/>
      <c r="C23" s="406"/>
      <c r="D23" s="406"/>
      <c r="E23" s="406"/>
      <c r="F23" s="407"/>
    </row>
    <row r="24" spans="1:8" s="408" customFormat="1" ht="29.25" customHeight="1">
      <c r="A24" s="539" t="s">
        <v>713</v>
      </c>
      <c r="B24" s="539"/>
      <c r="C24" s="539"/>
      <c r="D24" s="539"/>
      <c r="E24" s="539"/>
      <c r="F24" s="539"/>
      <c r="G24" s="208"/>
      <c r="H24" s="208"/>
    </row>
    <row r="25" spans="1:8" s="27" customFormat="1" ht="6.75" customHeight="1" thickBot="1">
      <c r="A25" s="36"/>
    </row>
    <row r="26" spans="1:8" s="27" customFormat="1" ht="26.25" customHeight="1" thickBot="1">
      <c r="A26" s="81" t="s">
        <v>0</v>
      </c>
      <c r="B26" s="82" t="s">
        <v>1</v>
      </c>
      <c r="C26" s="573" t="s">
        <v>793</v>
      </c>
      <c r="D26" s="572" t="s">
        <v>796</v>
      </c>
      <c r="E26" s="572" t="s">
        <v>794</v>
      </c>
      <c r="F26" s="575" t="s">
        <v>797</v>
      </c>
      <c r="G26" s="574" t="s">
        <v>795</v>
      </c>
    </row>
    <row r="27" spans="1:8" s="27" customFormat="1" ht="6.75" customHeight="1">
      <c r="A27" s="3"/>
      <c r="C27" s="104"/>
    </row>
    <row r="28" spans="1:8" ht="91.5" customHeight="1">
      <c r="A28" s="22">
        <v>3</v>
      </c>
      <c r="B28" s="269" t="s">
        <v>509</v>
      </c>
      <c r="C28" s="270"/>
      <c r="D28" s="23" t="s">
        <v>3</v>
      </c>
      <c r="E28" s="260">
        <v>1</v>
      </c>
      <c r="F28" s="271"/>
      <c r="G28" s="272"/>
    </row>
    <row r="29" spans="1:8" ht="14.1" customHeight="1">
      <c r="A29" s="22"/>
      <c r="B29" s="265" t="s">
        <v>510</v>
      </c>
      <c r="C29" s="270"/>
      <c r="D29" s="23"/>
      <c r="E29" s="260"/>
      <c r="F29" s="271"/>
      <c r="G29" s="272"/>
    </row>
    <row r="30" spans="1:8" ht="14.1" customHeight="1">
      <c r="A30" s="22"/>
      <c r="B30" s="95" t="s">
        <v>37</v>
      </c>
      <c r="C30" s="270"/>
      <c r="D30" s="23"/>
      <c r="E30" s="260"/>
      <c r="F30" s="271"/>
      <c r="G30" s="272"/>
    </row>
    <row r="31" spans="1:8" ht="25.5" customHeight="1">
      <c r="A31" s="264"/>
      <c r="B31" s="266"/>
      <c r="C31" s="270"/>
      <c r="D31" s="260"/>
      <c r="E31" s="260"/>
      <c r="F31" s="273"/>
      <c r="G31" s="274"/>
    </row>
    <row r="32" spans="1:8" ht="5.85" customHeight="1">
      <c r="A32" s="264"/>
      <c r="B32" s="276"/>
      <c r="C32" s="270"/>
      <c r="D32" s="260"/>
      <c r="E32" s="260"/>
      <c r="F32" s="273"/>
      <c r="G32" s="274"/>
    </row>
    <row r="33" spans="1:7" ht="91.5" customHeight="1">
      <c r="A33" s="277">
        <v>3</v>
      </c>
      <c r="B33" s="278" t="s">
        <v>511</v>
      </c>
      <c r="D33" s="23" t="s">
        <v>3</v>
      </c>
      <c r="E33" s="261">
        <v>1</v>
      </c>
      <c r="F33" s="262"/>
      <c r="G33" s="262"/>
    </row>
    <row r="34" spans="1:7" ht="14.1" customHeight="1">
      <c r="A34" s="277"/>
      <c r="B34" s="265" t="s">
        <v>512</v>
      </c>
      <c r="D34" s="23"/>
      <c r="E34" s="261"/>
      <c r="F34" s="262"/>
      <c r="G34" s="262"/>
    </row>
    <row r="35" spans="1:7" ht="14.1" customHeight="1">
      <c r="A35" s="277"/>
      <c r="B35" s="95" t="s">
        <v>37</v>
      </c>
      <c r="D35" s="23"/>
      <c r="E35" s="261"/>
      <c r="F35" s="262"/>
      <c r="G35" s="262"/>
    </row>
    <row r="36" spans="1:7" ht="26.25" customHeight="1">
      <c r="A36" s="277"/>
      <c r="B36" s="279"/>
      <c r="D36" s="280"/>
      <c r="E36" s="281"/>
      <c r="F36" s="282"/>
      <c r="G36" s="282"/>
    </row>
    <row r="37" spans="1:7" ht="5.85" customHeight="1">
      <c r="A37" s="277"/>
      <c r="B37" s="283"/>
      <c r="D37" s="280"/>
      <c r="E37" s="281"/>
      <c r="F37" s="282"/>
      <c r="G37" s="282"/>
    </row>
    <row r="38" spans="1:7" ht="50.25" customHeight="1">
      <c r="A38" s="277">
        <v>4</v>
      </c>
      <c r="B38" s="530" t="s">
        <v>810</v>
      </c>
      <c r="C38" s="24" t="s">
        <v>513</v>
      </c>
      <c r="D38" s="23" t="s">
        <v>3</v>
      </c>
      <c r="E38" s="284">
        <v>1</v>
      </c>
      <c r="F38" s="262"/>
      <c r="G38" s="262"/>
    </row>
    <row r="39" spans="1:7" ht="14.1" customHeight="1">
      <c r="A39" s="277"/>
      <c r="B39" s="265" t="s">
        <v>514</v>
      </c>
      <c r="C39" s="24"/>
      <c r="D39" s="23"/>
      <c r="E39" s="284"/>
      <c r="F39" s="262"/>
      <c r="G39" s="262"/>
    </row>
    <row r="40" spans="1:7" ht="14.1" customHeight="1">
      <c r="A40" s="277"/>
      <c r="B40" s="95" t="s">
        <v>37</v>
      </c>
      <c r="C40" s="24"/>
      <c r="D40" s="23"/>
      <c r="E40" s="284"/>
      <c r="F40" s="262"/>
      <c r="G40" s="262"/>
    </row>
    <row r="41" spans="1:7" ht="25.5" customHeight="1">
      <c r="A41" s="277"/>
      <c r="B41" s="266"/>
      <c r="C41" s="285"/>
      <c r="D41" s="280"/>
      <c r="E41" s="286"/>
      <c r="F41" s="282"/>
      <c r="G41" s="282"/>
    </row>
    <row r="42" spans="1:7" ht="6.95" customHeight="1">
      <c r="A42" s="277"/>
      <c r="B42" s="285"/>
      <c r="C42" s="285"/>
      <c r="D42" s="280"/>
      <c r="E42" s="286"/>
      <c r="F42" s="282"/>
      <c r="G42" s="282"/>
    </row>
    <row r="43" spans="1:7" ht="53.1" customHeight="1">
      <c r="A43" s="277">
        <v>5</v>
      </c>
      <c r="B43" s="530" t="s">
        <v>811</v>
      </c>
      <c r="C43" s="24" t="s">
        <v>515</v>
      </c>
      <c r="D43" s="23" t="s">
        <v>3</v>
      </c>
      <c r="E43" s="284">
        <v>2</v>
      </c>
      <c r="F43" s="262"/>
      <c r="G43" s="262"/>
    </row>
    <row r="44" spans="1:7" ht="14.1" customHeight="1">
      <c r="A44" s="277"/>
      <c r="B44" s="265" t="s">
        <v>516</v>
      </c>
      <c r="C44" s="15"/>
      <c r="D44" s="23"/>
      <c r="E44" s="284"/>
      <c r="F44" s="262"/>
      <c r="G44" s="262"/>
    </row>
    <row r="45" spans="1:7" ht="14.1" customHeight="1">
      <c r="A45" s="277"/>
      <c r="B45" s="95" t="s">
        <v>37</v>
      </c>
      <c r="C45" s="24"/>
      <c r="D45" s="23"/>
      <c r="E45" s="284"/>
      <c r="F45" s="262"/>
      <c r="G45" s="262"/>
    </row>
    <row r="46" spans="1:7" ht="26.25" customHeight="1">
      <c r="A46" s="277"/>
      <c r="B46" s="266"/>
      <c r="C46" s="24"/>
      <c r="D46" s="280"/>
      <c r="E46" s="286"/>
      <c r="F46" s="282"/>
      <c r="G46" s="282"/>
    </row>
    <row r="47" spans="1:7" ht="6.75" customHeight="1">
      <c r="A47" s="277"/>
      <c r="B47" s="285"/>
      <c r="C47" s="24"/>
      <c r="D47" s="280"/>
      <c r="E47" s="286"/>
      <c r="F47" s="282"/>
      <c r="G47" s="282"/>
    </row>
    <row r="48" spans="1:7" ht="42" customHeight="1">
      <c r="A48" s="277">
        <v>6</v>
      </c>
      <c r="B48" s="259" t="s">
        <v>517</v>
      </c>
      <c r="C48" s="24" t="s">
        <v>518</v>
      </c>
      <c r="D48" s="23" t="s">
        <v>3</v>
      </c>
      <c r="E48" s="284">
        <v>2</v>
      </c>
      <c r="F48" s="262"/>
      <c r="G48" s="262"/>
    </row>
    <row r="49" spans="1:8" ht="28.5" customHeight="1">
      <c r="A49" s="277"/>
      <c r="B49" s="265" t="s">
        <v>519</v>
      </c>
      <c r="C49" s="24"/>
      <c r="D49" s="23"/>
      <c r="E49" s="284"/>
      <c r="F49" s="262"/>
      <c r="G49" s="262"/>
    </row>
    <row r="50" spans="1:8" ht="14.25" customHeight="1">
      <c r="A50" s="277"/>
      <c r="B50" s="95" t="s">
        <v>37</v>
      </c>
      <c r="C50" s="24"/>
      <c r="D50" s="23"/>
      <c r="E50" s="284"/>
      <c r="F50" s="262"/>
      <c r="G50" s="262"/>
    </row>
    <row r="51" spans="1:8" ht="25.5" customHeight="1">
      <c r="A51" s="277"/>
      <c r="B51" s="266"/>
      <c r="C51" s="287"/>
      <c r="D51" s="280"/>
      <c r="E51" s="286"/>
      <c r="F51" s="282"/>
      <c r="G51" s="282"/>
    </row>
    <row r="52" spans="1:8" ht="6.75" customHeight="1">
      <c r="A52" s="277"/>
      <c r="B52" s="285"/>
      <c r="C52" s="287"/>
      <c r="D52" s="280"/>
      <c r="E52" s="286"/>
      <c r="F52" s="282"/>
      <c r="G52" s="282"/>
    </row>
    <row r="53" spans="1:8" s="408" customFormat="1" ht="13.5" customHeight="1">
      <c r="A53" s="406" t="s">
        <v>711</v>
      </c>
      <c r="B53" s="406"/>
      <c r="C53" s="406"/>
      <c r="D53" s="406"/>
      <c r="E53" s="406"/>
      <c r="F53" s="407"/>
    </row>
    <row r="54" spans="1:8" s="408" customFormat="1" ht="29.25" customHeight="1">
      <c r="A54" s="539" t="s">
        <v>713</v>
      </c>
      <c r="B54" s="539"/>
      <c r="C54" s="539"/>
      <c r="D54" s="539"/>
      <c r="E54" s="539"/>
      <c r="F54" s="539"/>
      <c r="G54" s="208"/>
      <c r="H54" s="208"/>
    </row>
    <row r="55" spans="1:8" s="27" customFormat="1" ht="6.75" customHeight="1" thickBot="1">
      <c r="A55" s="36"/>
    </row>
    <row r="56" spans="1:8" s="27" customFormat="1" ht="26.25" customHeight="1" thickBot="1">
      <c r="A56" s="81" t="s">
        <v>0</v>
      </c>
      <c r="B56" s="82" t="s">
        <v>1</v>
      </c>
      <c r="C56" s="573" t="s">
        <v>793</v>
      </c>
      <c r="D56" s="572" t="s">
        <v>796</v>
      </c>
      <c r="E56" s="572" t="s">
        <v>794</v>
      </c>
      <c r="F56" s="575" t="s">
        <v>797</v>
      </c>
      <c r="G56" s="574" t="s">
        <v>795</v>
      </c>
    </row>
    <row r="57" spans="1:8" s="27" customFormat="1" ht="6.75" customHeight="1">
      <c r="A57" s="3"/>
      <c r="C57" s="104"/>
    </row>
    <row r="58" spans="1:8" ht="55.5" customHeight="1">
      <c r="A58" s="277">
        <v>7</v>
      </c>
      <c r="B58" s="285" t="s">
        <v>520</v>
      </c>
      <c r="C58" s="287"/>
      <c r="D58" s="23" t="s">
        <v>3</v>
      </c>
      <c r="E58" s="284">
        <v>1</v>
      </c>
      <c r="F58" s="262"/>
      <c r="G58" s="262"/>
    </row>
    <row r="59" spans="1:8" ht="53.45" customHeight="1">
      <c r="A59" s="277">
        <v>8</v>
      </c>
      <c r="B59" s="276" t="s">
        <v>521</v>
      </c>
      <c r="C59" s="24" t="s">
        <v>522</v>
      </c>
      <c r="D59" s="23" t="s">
        <v>3</v>
      </c>
      <c r="E59" s="284">
        <v>3</v>
      </c>
      <c r="F59" s="262"/>
      <c r="G59" s="262"/>
    </row>
    <row r="60" spans="1:8" ht="30" customHeight="1">
      <c r="A60" s="277">
        <v>9</v>
      </c>
      <c r="B60" s="276" t="s">
        <v>523</v>
      </c>
      <c r="C60" s="24" t="s">
        <v>524</v>
      </c>
      <c r="D60" s="23" t="s">
        <v>3</v>
      </c>
      <c r="E60" s="284">
        <v>2</v>
      </c>
      <c r="F60" s="262"/>
      <c r="G60" s="262"/>
    </row>
    <row r="61" spans="1:8" ht="26.85" customHeight="1">
      <c r="A61" s="277">
        <v>10</v>
      </c>
      <c r="B61" s="151" t="s">
        <v>525</v>
      </c>
      <c r="C61" s="287"/>
      <c r="D61" s="23" t="s">
        <v>3</v>
      </c>
      <c r="E61" s="284">
        <v>2</v>
      </c>
      <c r="F61" s="262"/>
      <c r="G61" s="262"/>
    </row>
    <row r="62" spans="1:8" ht="26.85" customHeight="1">
      <c r="A62" s="277">
        <v>11</v>
      </c>
      <c r="B62" s="151" t="s">
        <v>526</v>
      </c>
      <c r="C62" s="287"/>
      <c r="D62" s="23" t="s">
        <v>3</v>
      </c>
      <c r="E62" s="284">
        <v>2</v>
      </c>
      <c r="F62" s="262"/>
      <c r="G62" s="262"/>
    </row>
    <row r="63" spans="1:8" ht="26.85" customHeight="1">
      <c r="A63" s="277">
        <v>12</v>
      </c>
      <c r="B63" s="288" t="s">
        <v>527</v>
      </c>
      <c r="C63" s="287"/>
      <c r="D63" s="23" t="s">
        <v>3</v>
      </c>
      <c r="E63" s="284">
        <v>3</v>
      </c>
      <c r="F63" s="262"/>
      <c r="G63" s="262"/>
    </row>
    <row r="64" spans="1:8" ht="26.25" customHeight="1">
      <c r="A64" s="277">
        <v>13</v>
      </c>
      <c r="B64" s="276" t="s">
        <v>528</v>
      </c>
      <c r="C64" s="287"/>
      <c r="D64" s="23" t="s">
        <v>3</v>
      </c>
      <c r="E64" s="284">
        <v>15</v>
      </c>
      <c r="F64" s="262"/>
      <c r="G64" s="262"/>
    </row>
    <row r="65" spans="1:14" ht="26.25" customHeight="1">
      <c r="A65" s="277">
        <v>14</v>
      </c>
      <c r="B65" s="276" t="s">
        <v>529</v>
      </c>
      <c r="C65" s="287"/>
      <c r="D65" s="23" t="s">
        <v>3</v>
      </c>
      <c r="E65" s="284">
        <v>12</v>
      </c>
      <c r="F65" s="262"/>
      <c r="G65" s="262"/>
    </row>
    <row r="66" spans="1:14" ht="26.25" customHeight="1">
      <c r="A66" s="277">
        <v>15</v>
      </c>
      <c r="B66" s="276" t="s">
        <v>530</v>
      </c>
      <c r="C66" s="287"/>
      <c r="D66" s="23" t="s">
        <v>3</v>
      </c>
      <c r="E66" s="284">
        <v>4</v>
      </c>
      <c r="F66" s="262"/>
      <c r="G66" s="262"/>
    </row>
    <row r="67" spans="1:14" ht="28.35" customHeight="1">
      <c r="A67" s="277">
        <v>16</v>
      </c>
      <c r="B67" s="285" t="s">
        <v>531</v>
      </c>
      <c r="C67" s="284"/>
      <c r="D67" s="23" t="s">
        <v>3</v>
      </c>
      <c r="E67" s="284">
        <v>10</v>
      </c>
      <c r="F67" s="262"/>
      <c r="G67" s="262"/>
    </row>
    <row r="68" spans="1:14" ht="28.35" customHeight="1">
      <c r="A68" s="277">
        <v>17</v>
      </c>
      <c r="B68" s="285" t="s">
        <v>532</v>
      </c>
      <c r="C68" s="284"/>
      <c r="D68" s="23" t="s">
        <v>3</v>
      </c>
      <c r="E68" s="284">
        <v>10</v>
      </c>
      <c r="F68" s="262"/>
      <c r="G68" s="262"/>
    </row>
    <row r="69" spans="1:14" ht="65.25" customHeight="1">
      <c r="A69" s="277">
        <v>18</v>
      </c>
      <c r="B69" s="135" t="s">
        <v>533</v>
      </c>
      <c r="C69" s="284" t="s">
        <v>534</v>
      </c>
      <c r="D69" s="23" t="s">
        <v>3</v>
      </c>
      <c r="E69" s="284">
        <v>2</v>
      </c>
      <c r="F69" s="262"/>
      <c r="G69" s="262"/>
    </row>
    <row r="70" spans="1:14" ht="42.75" customHeight="1">
      <c r="A70" s="23">
        <v>19</v>
      </c>
      <c r="B70" s="278" t="s">
        <v>535</v>
      </c>
      <c r="C70" s="138"/>
      <c r="D70" s="24" t="s">
        <v>11</v>
      </c>
      <c r="E70" s="24">
        <v>42</v>
      </c>
      <c r="F70" s="289"/>
      <c r="G70" s="268"/>
      <c r="I70" s="290"/>
      <c r="J70" s="290"/>
      <c r="K70" s="290"/>
      <c r="L70" s="290"/>
      <c r="M70" s="290"/>
      <c r="N70" s="291"/>
    </row>
    <row r="71" spans="1:14" ht="55.5" customHeight="1">
      <c r="A71" s="277"/>
      <c r="B71" s="276" t="s">
        <v>536</v>
      </c>
      <c r="C71" s="292"/>
      <c r="D71" s="260"/>
      <c r="E71" s="260"/>
      <c r="F71" s="293"/>
      <c r="G71" s="293"/>
    </row>
    <row r="72" spans="1:14" ht="19.7" customHeight="1">
      <c r="A72" s="277">
        <v>20</v>
      </c>
      <c r="B72" s="276" t="s">
        <v>537</v>
      </c>
      <c r="C72" s="292" t="s">
        <v>538</v>
      </c>
      <c r="D72" s="260" t="s">
        <v>11</v>
      </c>
      <c r="E72" s="260">
        <v>191</v>
      </c>
      <c r="F72" s="294"/>
      <c r="G72" s="272"/>
    </row>
    <row r="73" spans="1:14" ht="19.7" customHeight="1">
      <c r="A73" s="277">
        <v>21</v>
      </c>
      <c r="B73" s="276" t="s">
        <v>539</v>
      </c>
      <c r="C73" s="292" t="s">
        <v>540</v>
      </c>
      <c r="D73" s="260" t="s">
        <v>11</v>
      </c>
      <c r="E73" s="260">
        <v>52</v>
      </c>
      <c r="F73" s="294"/>
      <c r="G73" s="272"/>
    </row>
    <row r="74" spans="1:14" ht="19.7" customHeight="1">
      <c r="A74" s="277">
        <v>22</v>
      </c>
      <c r="B74" s="276" t="s">
        <v>541</v>
      </c>
      <c r="C74" s="292" t="s">
        <v>542</v>
      </c>
      <c r="D74" s="260" t="s">
        <v>11</v>
      </c>
      <c r="E74" s="260">
        <v>18</v>
      </c>
      <c r="F74" s="294"/>
      <c r="G74" s="272"/>
    </row>
    <row r="75" spans="1:14" ht="19.7" customHeight="1">
      <c r="A75" s="277">
        <v>23</v>
      </c>
      <c r="B75" s="276" t="s">
        <v>543</v>
      </c>
      <c r="C75" s="292" t="s">
        <v>544</v>
      </c>
      <c r="D75" s="260" t="s">
        <v>11</v>
      </c>
      <c r="E75" s="295">
        <v>50</v>
      </c>
      <c r="F75" s="294"/>
      <c r="G75" s="272"/>
    </row>
    <row r="76" spans="1:14" ht="19.7" customHeight="1">
      <c r="A76" s="277">
        <v>24</v>
      </c>
      <c r="B76" s="276" t="s">
        <v>545</v>
      </c>
      <c r="C76" s="292" t="s">
        <v>546</v>
      </c>
      <c r="D76" s="260" t="s">
        <v>11</v>
      </c>
      <c r="E76" s="260">
        <v>125</v>
      </c>
      <c r="F76" s="294"/>
      <c r="G76" s="272"/>
    </row>
    <row r="77" spans="1:14" ht="12.75" customHeight="1">
      <c r="A77" s="277"/>
      <c r="B77" s="276"/>
      <c r="C77" s="292"/>
      <c r="D77" s="260"/>
      <c r="E77" s="260"/>
      <c r="F77" s="294"/>
      <c r="G77" s="272"/>
    </row>
    <row r="78" spans="1:14" ht="12.75" customHeight="1">
      <c r="A78" s="277"/>
      <c r="B78" s="276"/>
      <c r="C78" s="292"/>
      <c r="D78" s="260"/>
      <c r="E78" s="260"/>
      <c r="F78" s="294"/>
      <c r="G78" s="272"/>
    </row>
    <row r="79" spans="1:14" ht="12.75" customHeight="1">
      <c r="A79" s="277"/>
      <c r="B79" s="276"/>
      <c r="C79" s="292"/>
      <c r="D79" s="260"/>
      <c r="E79" s="260"/>
      <c r="F79" s="294"/>
      <c r="G79" s="272"/>
    </row>
    <row r="80" spans="1:14" ht="12.75" customHeight="1">
      <c r="A80" s="277"/>
      <c r="B80" s="276"/>
      <c r="C80" s="292"/>
      <c r="D80" s="260"/>
      <c r="E80" s="260"/>
      <c r="F80" s="294"/>
      <c r="G80" s="272"/>
    </row>
    <row r="81" spans="1:8" s="408" customFormat="1" ht="13.5" customHeight="1">
      <c r="A81" s="406" t="s">
        <v>711</v>
      </c>
      <c r="B81" s="406"/>
      <c r="C81" s="406"/>
      <c r="D81" s="406"/>
      <c r="E81" s="406"/>
      <c r="F81" s="407"/>
    </row>
    <row r="82" spans="1:8" s="408" customFormat="1" ht="29.25" customHeight="1">
      <c r="A82" s="539" t="s">
        <v>713</v>
      </c>
      <c r="B82" s="539"/>
      <c r="C82" s="539"/>
      <c r="D82" s="539"/>
      <c r="E82" s="539"/>
      <c r="F82" s="539"/>
      <c r="G82" s="208"/>
      <c r="H82" s="208"/>
    </row>
    <row r="83" spans="1:8" s="27" customFormat="1" ht="6.75" customHeight="1" thickBot="1">
      <c r="A83" s="36"/>
    </row>
    <row r="84" spans="1:8" s="27" customFormat="1" ht="26.25" customHeight="1" thickBot="1">
      <c r="A84" s="81" t="s">
        <v>0</v>
      </c>
      <c r="B84" s="82" t="s">
        <v>1</v>
      </c>
      <c r="C84" s="573" t="s">
        <v>793</v>
      </c>
      <c r="D84" s="572" t="s">
        <v>796</v>
      </c>
      <c r="E84" s="572" t="s">
        <v>794</v>
      </c>
      <c r="F84" s="575" t="s">
        <v>797</v>
      </c>
      <c r="G84" s="574" t="s">
        <v>795</v>
      </c>
    </row>
    <row r="85" spans="1:8" s="27" customFormat="1" ht="6.75" customHeight="1">
      <c r="A85" s="3"/>
      <c r="C85" s="104"/>
    </row>
    <row r="86" spans="1:8" ht="65.25" customHeight="1">
      <c r="A86" s="277"/>
      <c r="B86" s="269" t="s">
        <v>812</v>
      </c>
      <c r="C86" s="292"/>
      <c r="D86" s="260"/>
      <c r="E86" s="260"/>
      <c r="F86" s="294"/>
      <c r="G86" s="272"/>
    </row>
    <row r="87" spans="1:8" ht="19.7" customHeight="1">
      <c r="A87" s="277">
        <v>25</v>
      </c>
      <c r="B87" s="276" t="s">
        <v>547</v>
      </c>
      <c r="C87" s="296" t="s">
        <v>548</v>
      </c>
      <c r="D87" s="23" t="s">
        <v>3</v>
      </c>
      <c r="E87" s="260">
        <v>2</v>
      </c>
      <c r="F87" s="271"/>
      <c r="G87" s="272"/>
    </row>
    <row r="88" spans="1:8" ht="48.2" customHeight="1">
      <c r="A88" s="277">
        <v>26</v>
      </c>
      <c r="B88" s="276" t="s">
        <v>549</v>
      </c>
      <c r="C88" s="297" t="s">
        <v>550</v>
      </c>
      <c r="D88" s="23" t="s">
        <v>3</v>
      </c>
      <c r="E88" s="260">
        <v>4</v>
      </c>
      <c r="F88" s="271"/>
      <c r="G88" s="272"/>
    </row>
    <row r="89" spans="1:8" ht="14.1" customHeight="1">
      <c r="A89" s="277"/>
      <c r="B89" s="265" t="s">
        <v>814</v>
      </c>
      <c r="C89" s="15"/>
      <c r="D89" s="533"/>
      <c r="E89" s="284"/>
      <c r="F89" s="534"/>
      <c r="G89" s="534"/>
    </row>
    <row r="90" spans="1:8" ht="12.95" customHeight="1">
      <c r="A90" s="277"/>
      <c r="B90" s="579" t="s">
        <v>37</v>
      </c>
      <c r="C90" s="297"/>
      <c r="D90" s="533"/>
      <c r="E90" s="260"/>
      <c r="F90" s="271"/>
      <c r="G90" s="272"/>
    </row>
    <row r="91" spans="1:8" ht="15" customHeight="1">
      <c r="A91" s="277"/>
      <c r="B91" s="578"/>
      <c r="C91" s="297"/>
      <c r="D91" s="533"/>
      <c r="E91" s="260"/>
      <c r="F91" s="271"/>
      <c r="G91" s="272"/>
    </row>
    <row r="92" spans="1:8" ht="4.5" customHeight="1">
      <c r="A92" s="277"/>
      <c r="B92" s="275"/>
      <c r="C92" s="297"/>
      <c r="D92" s="533"/>
      <c r="E92" s="260"/>
      <c r="F92" s="271"/>
      <c r="G92" s="272"/>
    </row>
    <row r="93" spans="1:8" ht="67.5" customHeight="1">
      <c r="A93" s="277"/>
      <c r="B93" s="269" t="s">
        <v>815</v>
      </c>
      <c r="C93" s="270"/>
      <c r="D93" s="260"/>
      <c r="E93" s="260"/>
      <c r="F93" s="273"/>
      <c r="G93" s="274"/>
    </row>
    <row r="94" spans="1:8" ht="18.75" customHeight="1">
      <c r="A94" s="277">
        <v>27</v>
      </c>
      <c r="B94" s="276" t="s">
        <v>551</v>
      </c>
      <c r="C94" s="298" t="s">
        <v>552</v>
      </c>
      <c r="D94" s="299" t="s">
        <v>3</v>
      </c>
      <c r="E94" s="260">
        <v>1</v>
      </c>
      <c r="F94" s="271"/>
      <c r="G94" s="272"/>
    </row>
    <row r="95" spans="1:8" ht="18.75" customHeight="1">
      <c r="A95" s="277">
        <v>28</v>
      </c>
      <c r="B95" s="276" t="s">
        <v>553</v>
      </c>
      <c r="C95" s="260" t="s">
        <v>554</v>
      </c>
      <c r="D95" s="299" t="s">
        <v>3</v>
      </c>
      <c r="E95" s="260">
        <v>1</v>
      </c>
      <c r="F95" s="271"/>
      <c r="G95" s="272"/>
    </row>
    <row r="96" spans="1:8" ht="18.75" customHeight="1">
      <c r="A96" s="277">
        <v>29</v>
      </c>
      <c r="B96" s="276" t="s">
        <v>555</v>
      </c>
      <c r="C96" s="260" t="s">
        <v>556</v>
      </c>
      <c r="D96" s="299" t="s">
        <v>3</v>
      </c>
      <c r="E96" s="260">
        <v>1</v>
      </c>
      <c r="F96" s="271"/>
      <c r="G96" s="272"/>
    </row>
    <row r="97" spans="1:7" ht="18.75" customHeight="1">
      <c r="A97" s="277">
        <v>30</v>
      </c>
      <c r="B97" s="276" t="s">
        <v>557</v>
      </c>
      <c r="C97" s="300" t="s">
        <v>558</v>
      </c>
      <c r="D97" s="299" t="s">
        <v>3</v>
      </c>
      <c r="E97" s="260">
        <v>2</v>
      </c>
      <c r="F97" s="271"/>
      <c r="G97" s="272"/>
    </row>
    <row r="98" spans="1:7" ht="18.75" customHeight="1">
      <c r="A98" s="277">
        <v>31</v>
      </c>
      <c r="B98" s="276" t="s">
        <v>549</v>
      </c>
      <c r="C98" s="260" t="s">
        <v>559</v>
      </c>
      <c r="D98" s="299" t="s">
        <v>3</v>
      </c>
      <c r="E98" s="260">
        <v>1</v>
      </c>
      <c r="F98" s="271"/>
      <c r="G98" s="272"/>
    </row>
    <row r="99" spans="1:7" ht="18.75" customHeight="1">
      <c r="A99" s="277">
        <v>32</v>
      </c>
      <c r="B99" s="276" t="s">
        <v>560</v>
      </c>
      <c r="C99" s="260" t="s">
        <v>561</v>
      </c>
      <c r="D99" s="299" t="s">
        <v>3</v>
      </c>
      <c r="E99" s="260">
        <v>1</v>
      </c>
      <c r="F99" s="271"/>
      <c r="G99" s="272"/>
    </row>
    <row r="100" spans="1:7" ht="57.75" customHeight="1">
      <c r="A100" s="277">
        <v>33</v>
      </c>
      <c r="B100" s="276" t="s">
        <v>562</v>
      </c>
      <c r="C100" s="301" t="s">
        <v>563</v>
      </c>
      <c r="D100" s="299" t="s">
        <v>3</v>
      </c>
      <c r="E100" s="260">
        <v>7</v>
      </c>
      <c r="F100" s="271"/>
      <c r="G100" s="272"/>
    </row>
    <row r="101" spans="1:7" ht="39.6" customHeight="1">
      <c r="A101" s="277">
        <v>34</v>
      </c>
      <c r="B101" s="276" t="s">
        <v>564</v>
      </c>
      <c r="C101" s="284" t="s">
        <v>565</v>
      </c>
      <c r="D101" s="299" t="s">
        <v>3</v>
      </c>
      <c r="E101" s="260">
        <v>3</v>
      </c>
      <c r="F101" s="271"/>
      <c r="G101" s="272"/>
    </row>
    <row r="102" spans="1:7" ht="28.35" customHeight="1">
      <c r="A102" s="277">
        <v>35</v>
      </c>
      <c r="B102" s="276" t="s">
        <v>566</v>
      </c>
      <c r="C102" s="24" t="s">
        <v>567</v>
      </c>
      <c r="D102" s="299" t="s">
        <v>3</v>
      </c>
      <c r="E102" s="260">
        <v>2</v>
      </c>
      <c r="F102" s="271"/>
      <c r="G102" s="272"/>
    </row>
    <row r="103" spans="1:7" ht="19.7" customHeight="1">
      <c r="A103" s="277">
        <v>36</v>
      </c>
      <c r="B103" s="276" t="s">
        <v>568</v>
      </c>
      <c r="C103" s="284" t="s">
        <v>569</v>
      </c>
      <c r="D103" s="299" t="s">
        <v>3</v>
      </c>
      <c r="E103" s="260">
        <v>1</v>
      </c>
      <c r="F103" s="271"/>
      <c r="G103" s="272"/>
    </row>
    <row r="104" spans="1:7" ht="19.7" customHeight="1">
      <c r="A104" s="277">
        <v>37</v>
      </c>
      <c r="B104" s="276" t="s">
        <v>570</v>
      </c>
      <c r="C104" s="302" t="s">
        <v>571</v>
      </c>
      <c r="D104" s="299" t="s">
        <v>3</v>
      </c>
      <c r="E104" s="260">
        <v>2</v>
      </c>
      <c r="F104" s="271"/>
      <c r="G104" s="272"/>
    </row>
    <row r="105" spans="1:7" ht="19.7" customHeight="1">
      <c r="A105" s="277">
        <v>38</v>
      </c>
      <c r="B105" s="276" t="s">
        <v>572</v>
      </c>
      <c r="C105" s="302" t="s">
        <v>573</v>
      </c>
      <c r="D105" s="299" t="s">
        <v>3</v>
      </c>
      <c r="E105" s="260">
        <v>2</v>
      </c>
      <c r="F105" s="271"/>
      <c r="G105" s="272"/>
    </row>
    <row r="106" spans="1:7" ht="19.7" customHeight="1">
      <c r="A106" s="277">
        <v>39</v>
      </c>
      <c r="B106" s="276" t="s">
        <v>574</v>
      </c>
      <c r="C106" s="303" t="s">
        <v>575</v>
      </c>
      <c r="D106" s="299" t="s">
        <v>3</v>
      </c>
      <c r="E106" s="260">
        <v>1</v>
      </c>
      <c r="F106" s="271"/>
      <c r="G106" s="272"/>
    </row>
    <row r="107" spans="1:7" ht="14.1" customHeight="1">
      <c r="A107" s="277"/>
      <c r="B107" s="265" t="s">
        <v>813</v>
      </c>
      <c r="C107" s="15"/>
      <c r="D107" s="533"/>
      <c r="E107" s="284"/>
      <c r="F107" s="534"/>
      <c r="G107" s="534"/>
    </row>
    <row r="108" spans="1:7" ht="12.95" customHeight="1">
      <c r="A108" s="277"/>
      <c r="B108" s="579" t="s">
        <v>37</v>
      </c>
      <c r="C108" s="297"/>
      <c r="D108" s="533"/>
      <c r="E108" s="260"/>
      <c r="F108" s="271"/>
      <c r="G108" s="272"/>
    </row>
    <row r="109" spans="1:7" ht="18.75" customHeight="1">
      <c r="A109" s="277"/>
      <c r="B109" s="578"/>
      <c r="C109" s="297"/>
      <c r="D109" s="533"/>
      <c r="E109" s="260"/>
      <c r="F109" s="271"/>
      <c r="G109" s="272"/>
    </row>
    <row r="110" spans="1:7" ht="10.5" customHeight="1">
      <c r="A110" s="277"/>
      <c r="B110" s="275"/>
      <c r="C110" s="297"/>
      <c r="D110" s="533"/>
      <c r="E110" s="260"/>
      <c r="F110" s="271"/>
      <c r="G110" s="272"/>
    </row>
    <row r="111" spans="1:7" ht="10.5" customHeight="1">
      <c r="A111" s="277"/>
      <c r="B111" s="275"/>
      <c r="C111" s="297"/>
      <c r="D111" s="533"/>
      <c r="E111" s="260"/>
      <c r="F111" s="271"/>
      <c r="G111" s="272"/>
    </row>
    <row r="112" spans="1:7" ht="10.5" customHeight="1">
      <c r="A112" s="277"/>
      <c r="B112" s="275"/>
      <c r="C112" s="297"/>
      <c r="D112" s="533"/>
      <c r="E112" s="260"/>
      <c r="F112" s="271"/>
      <c r="G112" s="272"/>
    </row>
    <row r="113" spans="1:8" ht="10.5" customHeight="1">
      <c r="A113" s="277"/>
      <c r="B113" s="275"/>
      <c r="C113" s="297"/>
      <c r="D113" s="533"/>
      <c r="E113" s="260"/>
      <c r="F113" s="271"/>
      <c r="G113" s="272"/>
    </row>
    <row r="114" spans="1:8" ht="10.5" customHeight="1">
      <c r="A114" s="277"/>
      <c r="B114" s="275"/>
      <c r="C114" s="297"/>
      <c r="D114" s="533"/>
      <c r="E114" s="260"/>
      <c r="F114" s="271"/>
      <c r="G114" s="272"/>
    </row>
    <row r="115" spans="1:8" s="408" customFormat="1" ht="13.5" customHeight="1">
      <c r="A115" s="406" t="s">
        <v>711</v>
      </c>
      <c r="B115" s="406"/>
      <c r="C115" s="406"/>
      <c r="D115" s="406"/>
      <c r="E115" s="406"/>
      <c r="F115" s="407"/>
    </row>
    <row r="116" spans="1:8" s="408" customFormat="1" ht="29.25" customHeight="1">
      <c r="A116" s="539" t="s">
        <v>713</v>
      </c>
      <c r="B116" s="539"/>
      <c r="C116" s="539"/>
      <c r="D116" s="539"/>
      <c r="E116" s="539"/>
      <c r="F116" s="539"/>
      <c r="G116" s="208"/>
      <c r="H116" s="208"/>
    </row>
    <row r="117" spans="1:8" s="27" customFormat="1" ht="6.75" customHeight="1" thickBot="1">
      <c r="A117" s="36"/>
    </row>
    <row r="118" spans="1:8" s="27" customFormat="1" ht="26.25" customHeight="1" thickBot="1">
      <c r="A118" s="81" t="s">
        <v>0</v>
      </c>
      <c r="B118" s="82" t="s">
        <v>1</v>
      </c>
      <c r="C118" s="573" t="s">
        <v>793</v>
      </c>
      <c r="D118" s="572" t="s">
        <v>796</v>
      </c>
      <c r="E118" s="572" t="s">
        <v>794</v>
      </c>
      <c r="F118" s="575" t="s">
        <v>797</v>
      </c>
      <c r="G118" s="574" t="s">
        <v>795</v>
      </c>
    </row>
    <row r="119" spans="1:8" s="27" customFormat="1" ht="6.75" customHeight="1">
      <c r="A119" s="3"/>
      <c r="C119" s="104"/>
    </row>
    <row r="120" spans="1:8" ht="42" customHeight="1">
      <c r="A120" s="277">
        <v>40</v>
      </c>
      <c r="B120" s="146" t="s">
        <v>576</v>
      </c>
      <c r="C120" s="298"/>
      <c r="D120" s="299" t="s">
        <v>3</v>
      </c>
      <c r="E120" s="260">
        <v>1</v>
      </c>
      <c r="F120" s="262"/>
      <c r="G120" s="262"/>
    </row>
    <row r="121" spans="1:8" ht="41.25" customHeight="1">
      <c r="A121" s="277">
        <v>41</v>
      </c>
      <c r="B121" s="146" t="s">
        <v>577</v>
      </c>
      <c r="C121" s="285"/>
      <c r="D121" s="304" t="s">
        <v>3</v>
      </c>
      <c r="E121" s="24">
        <v>1</v>
      </c>
      <c r="F121" s="271"/>
      <c r="G121" s="268"/>
    </row>
    <row r="122" spans="1:8" ht="53.25" customHeight="1">
      <c r="A122" s="277">
        <v>42</v>
      </c>
      <c r="B122" s="146" t="s">
        <v>578</v>
      </c>
      <c r="C122" s="285"/>
      <c r="D122" s="304" t="s">
        <v>3</v>
      </c>
      <c r="E122" s="24">
        <v>1</v>
      </c>
      <c r="F122" s="271"/>
      <c r="G122" s="268"/>
    </row>
    <row r="123" spans="1:8" ht="29.25" customHeight="1">
      <c r="A123" s="277">
        <v>43</v>
      </c>
      <c r="B123" s="146" t="s">
        <v>579</v>
      </c>
      <c r="C123" s="285"/>
      <c r="D123" s="298" t="s">
        <v>179</v>
      </c>
      <c r="E123" s="298">
        <v>5.5</v>
      </c>
      <c r="F123" s="271"/>
      <c r="G123" s="268"/>
    </row>
    <row r="124" spans="1:8" ht="28.5" customHeight="1">
      <c r="A124" s="277">
        <v>44</v>
      </c>
      <c r="B124" s="146" t="s">
        <v>580</v>
      </c>
      <c r="C124" s="285"/>
      <c r="D124" s="298" t="s">
        <v>581</v>
      </c>
      <c r="E124" s="298">
        <v>20</v>
      </c>
      <c r="F124" s="271"/>
      <c r="G124" s="268"/>
    </row>
    <row r="125" spans="1:8" ht="15.95" customHeight="1">
      <c r="A125" s="277">
        <v>45</v>
      </c>
      <c r="B125" s="146" t="s">
        <v>582</v>
      </c>
      <c r="C125" s="285"/>
      <c r="D125" s="304" t="s">
        <v>3</v>
      </c>
      <c r="E125" s="24">
        <v>1</v>
      </c>
      <c r="F125" s="271"/>
      <c r="G125" s="268"/>
    </row>
    <row r="126" spans="1:8" ht="42.75" customHeight="1">
      <c r="A126" s="277">
        <v>46</v>
      </c>
      <c r="B126" s="269" t="s">
        <v>583</v>
      </c>
      <c r="C126" s="24" t="s">
        <v>584</v>
      </c>
      <c r="D126" s="23" t="s">
        <v>3</v>
      </c>
      <c r="E126" s="24">
        <v>2</v>
      </c>
      <c r="F126" s="271"/>
      <c r="G126" s="268"/>
    </row>
    <row r="127" spans="1:8" ht="55.5" customHeight="1">
      <c r="A127" s="277">
        <v>47</v>
      </c>
      <c r="B127" s="276" t="s">
        <v>585</v>
      </c>
      <c r="C127" s="24" t="s">
        <v>586</v>
      </c>
      <c r="D127" s="23" t="s">
        <v>3</v>
      </c>
      <c r="E127" s="284">
        <v>1</v>
      </c>
      <c r="F127" s="262"/>
      <c r="G127" s="262"/>
    </row>
    <row r="128" spans="1:8" ht="55.5" customHeight="1">
      <c r="A128" s="277">
        <v>48</v>
      </c>
      <c r="B128" s="278" t="s">
        <v>587</v>
      </c>
      <c r="C128" s="24" t="s">
        <v>588</v>
      </c>
      <c r="D128" s="23" t="s">
        <v>3</v>
      </c>
      <c r="E128" s="284">
        <v>1</v>
      </c>
      <c r="F128" s="262"/>
      <c r="G128" s="262"/>
    </row>
    <row r="129" spans="1:8" ht="26.25" customHeight="1">
      <c r="A129" s="277"/>
      <c r="B129" s="265" t="s">
        <v>589</v>
      </c>
      <c r="C129" s="24"/>
      <c r="D129" s="23"/>
      <c r="E129" s="284"/>
      <c r="F129" s="262"/>
      <c r="G129" s="262"/>
    </row>
    <row r="130" spans="1:8" ht="14.25" customHeight="1">
      <c r="A130" s="277"/>
      <c r="B130" s="95" t="s">
        <v>37</v>
      </c>
      <c r="C130" s="24"/>
      <c r="D130" s="23"/>
      <c r="E130" s="284"/>
      <c r="F130" s="262"/>
      <c r="G130" s="262"/>
    </row>
    <row r="131" spans="1:8" ht="24" customHeight="1">
      <c r="A131" s="277"/>
      <c r="B131" s="305"/>
      <c r="C131" s="24"/>
      <c r="D131" s="23"/>
      <c r="E131" s="284"/>
      <c r="F131" s="262"/>
      <c r="G131" s="262"/>
    </row>
    <row r="132" spans="1:8" ht="5.0999999999999996" customHeight="1">
      <c r="A132" s="277"/>
      <c r="B132" s="135"/>
      <c r="C132" s="24"/>
      <c r="D132" s="23"/>
      <c r="E132" s="284"/>
      <c r="F132" s="262"/>
      <c r="G132" s="262"/>
    </row>
    <row r="133" spans="1:8" ht="67.5" customHeight="1">
      <c r="A133" s="277">
        <v>49</v>
      </c>
      <c r="B133" s="278" t="s">
        <v>590</v>
      </c>
      <c r="C133" s="24" t="s">
        <v>591</v>
      </c>
      <c r="D133" s="23" t="s">
        <v>3</v>
      </c>
      <c r="E133" s="284">
        <v>1</v>
      </c>
      <c r="F133" s="262"/>
      <c r="G133" s="262"/>
    </row>
    <row r="134" spans="1:8" ht="14.25" customHeight="1">
      <c r="A134" s="277"/>
      <c r="B134" s="265" t="s">
        <v>592</v>
      </c>
      <c r="C134" s="24"/>
      <c r="D134" s="23"/>
      <c r="E134" s="284"/>
      <c r="F134" s="262"/>
      <c r="G134" s="262"/>
    </row>
    <row r="135" spans="1:8" ht="14.25" customHeight="1">
      <c r="A135" s="277"/>
      <c r="B135" s="95" t="s">
        <v>37</v>
      </c>
      <c r="C135" s="24"/>
      <c r="D135" s="23"/>
      <c r="E135" s="284"/>
      <c r="F135" s="262"/>
      <c r="G135" s="262"/>
    </row>
    <row r="136" spans="1:8" ht="24.75" customHeight="1">
      <c r="A136" s="277"/>
      <c r="B136" s="305"/>
      <c r="C136" s="24"/>
      <c r="D136" s="23"/>
      <c r="E136" s="284"/>
      <c r="F136" s="262"/>
      <c r="G136" s="262"/>
    </row>
    <row r="137" spans="1:8" ht="5.0999999999999996" customHeight="1">
      <c r="A137" s="277"/>
      <c r="B137" s="135"/>
      <c r="C137" s="24"/>
      <c r="D137" s="23"/>
      <c r="E137" s="284"/>
      <c r="F137" s="262"/>
      <c r="G137" s="262"/>
    </row>
    <row r="138" spans="1:8" ht="28.35" customHeight="1">
      <c r="A138" s="277">
        <v>50</v>
      </c>
      <c r="B138" s="135" t="s">
        <v>593</v>
      </c>
      <c r="C138" s="287"/>
      <c r="D138" s="23" t="s">
        <v>3</v>
      </c>
      <c r="E138" s="284">
        <v>10</v>
      </c>
      <c r="F138" s="262"/>
      <c r="G138" s="262"/>
    </row>
    <row r="139" spans="1:8" ht="28.35" customHeight="1">
      <c r="A139" s="277">
        <v>51</v>
      </c>
      <c r="B139" s="135" t="s">
        <v>594</v>
      </c>
      <c r="C139" s="24"/>
      <c r="D139" s="23" t="s">
        <v>3</v>
      </c>
      <c r="E139" s="284">
        <v>2</v>
      </c>
      <c r="F139" s="262"/>
      <c r="G139" s="262"/>
    </row>
    <row r="140" spans="1:8" ht="13.5" customHeight="1">
      <c r="A140" s="277"/>
      <c r="B140" s="135"/>
      <c r="C140" s="24"/>
      <c r="D140" s="533"/>
      <c r="E140" s="284"/>
      <c r="F140" s="534"/>
      <c r="G140" s="534"/>
    </row>
    <row r="141" spans="1:8" ht="13.5" customHeight="1">
      <c r="A141" s="277"/>
      <c r="B141" s="135"/>
      <c r="C141" s="24"/>
      <c r="D141" s="533"/>
      <c r="E141" s="284"/>
      <c r="F141" s="534"/>
      <c r="G141" s="534"/>
    </row>
    <row r="142" spans="1:8" s="408" customFormat="1" ht="13.5" customHeight="1">
      <c r="A142" s="406" t="s">
        <v>711</v>
      </c>
      <c r="B142" s="406"/>
      <c r="C142" s="406"/>
      <c r="D142" s="406"/>
      <c r="E142" s="406"/>
      <c r="F142" s="407"/>
    </row>
    <row r="143" spans="1:8" s="408" customFormat="1" ht="29.25" customHeight="1">
      <c r="A143" s="539" t="s">
        <v>713</v>
      </c>
      <c r="B143" s="539"/>
      <c r="C143" s="539"/>
      <c r="D143" s="539"/>
      <c r="E143" s="539"/>
      <c r="F143" s="539"/>
      <c r="G143" s="208"/>
      <c r="H143" s="208"/>
    </row>
    <row r="144" spans="1:8" s="27" customFormat="1" ht="6.75" customHeight="1" thickBot="1">
      <c r="A144" s="36"/>
    </row>
    <row r="145" spans="1:9" s="27" customFormat="1" ht="26.25" customHeight="1" thickBot="1">
      <c r="A145" s="81" t="s">
        <v>0</v>
      </c>
      <c r="B145" s="82" t="s">
        <v>1</v>
      </c>
      <c r="C145" s="573" t="s">
        <v>793</v>
      </c>
      <c r="D145" s="572" t="s">
        <v>796</v>
      </c>
      <c r="E145" s="572" t="s">
        <v>794</v>
      </c>
      <c r="F145" s="575" t="s">
        <v>797</v>
      </c>
      <c r="G145" s="574" t="s">
        <v>795</v>
      </c>
    </row>
    <row r="146" spans="1:9" s="27" customFormat="1" ht="6.75" customHeight="1">
      <c r="A146" s="3"/>
      <c r="C146" s="104"/>
    </row>
    <row r="147" spans="1:9" ht="42" customHeight="1">
      <c r="A147" s="277">
        <v>52</v>
      </c>
      <c r="B147" s="285" t="s">
        <v>595</v>
      </c>
      <c r="C147" s="285"/>
      <c r="D147" s="23" t="s">
        <v>3</v>
      </c>
      <c r="E147" s="24">
        <v>1</v>
      </c>
      <c r="F147" s="262"/>
      <c r="G147" s="262"/>
    </row>
    <row r="148" spans="1:9" ht="28.35" customHeight="1">
      <c r="A148" s="277">
        <v>53</v>
      </c>
      <c r="B148" s="285" t="s">
        <v>596</v>
      </c>
      <c r="C148" s="285"/>
      <c r="D148" s="23" t="s">
        <v>3</v>
      </c>
      <c r="E148" s="24">
        <v>1</v>
      </c>
      <c r="F148" s="262"/>
      <c r="G148" s="262"/>
    </row>
    <row r="149" spans="1:9" ht="64.5" customHeight="1">
      <c r="A149" s="277">
        <v>54</v>
      </c>
      <c r="B149" s="269" t="s">
        <v>597</v>
      </c>
      <c r="C149" s="298"/>
      <c r="D149" s="260" t="s">
        <v>581</v>
      </c>
      <c r="E149" s="260">
        <f>4*(2.5+1.6+1.6)</f>
        <v>22.799999999999997</v>
      </c>
      <c r="F149" s="262"/>
      <c r="G149" s="262"/>
    </row>
    <row r="150" spans="1:9" ht="53.25" customHeight="1">
      <c r="A150" s="277">
        <v>55</v>
      </c>
      <c r="B150" s="269" t="s">
        <v>598</v>
      </c>
      <c r="C150" s="298"/>
      <c r="D150" s="260" t="s">
        <v>581</v>
      </c>
      <c r="E150" s="260">
        <v>10</v>
      </c>
      <c r="F150" s="262"/>
      <c r="G150" s="262"/>
    </row>
    <row r="151" spans="1:9" ht="28.5" customHeight="1">
      <c r="A151" s="24"/>
      <c r="B151" s="259" t="s">
        <v>599</v>
      </c>
      <c r="C151" s="285"/>
      <c r="D151" s="24"/>
      <c r="E151" s="24"/>
      <c r="F151" s="262"/>
      <c r="G151" s="262"/>
    </row>
    <row r="152" spans="1:9" ht="68.25" customHeight="1">
      <c r="A152" s="24">
        <v>56</v>
      </c>
      <c r="B152" s="307" t="s">
        <v>600</v>
      </c>
      <c r="C152" s="285"/>
      <c r="D152" s="23" t="s">
        <v>3</v>
      </c>
      <c r="E152" s="24">
        <v>1</v>
      </c>
      <c r="F152" s="268"/>
      <c r="G152" s="268"/>
      <c r="I152" s="308"/>
    </row>
    <row r="153" spans="1:9" ht="41.25" customHeight="1">
      <c r="A153" s="24">
        <v>57</v>
      </c>
      <c r="B153" s="309" t="s">
        <v>601</v>
      </c>
      <c r="C153" s="285"/>
      <c r="D153" s="24" t="s">
        <v>581</v>
      </c>
      <c r="E153" s="24">
        <v>150</v>
      </c>
      <c r="F153" s="268"/>
      <c r="G153" s="268"/>
      <c r="I153" s="310"/>
    </row>
    <row r="154" spans="1:9" ht="42.75" customHeight="1">
      <c r="A154" s="24">
        <v>58</v>
      </c>
      <c r="B154" s="307" t="s">
        <v>602</v>
      </c>
      <c r="C154" s="285"/>
      <c r="D154" s="24" t="s">
        <v>581</v>
      </c>
      <c r="E154" s="24">
        <v>30.45</v>
      </c>
      <c r="F154" s="262"/>
      <c r="G154" s="268"/>
      <c r="I154" s="310"/>
    </row>
    <row r="155" spans="1:9" ht="43.5" customHeight="1">
      <c r="A155" s="24">
        <v>59</v>
      </c>
      <c r="B155" s="311" t="s">
        <v>603</v>
      </c>
      <c r="D155" s="24" t="s">
        <v>179</v>
      </c>
      <c r="E155" s="24">
        <v>2</v>
      </c>
      <c r="F155" s="262"/>
      <c r="G155" s="268"/>
      <c r="I155" s="44"/>
    </row>
    <row r="156" spans="1:9" ht="42" customHeight="1">
      <c r="A156" s="24">
        <v>60</v>
      </c>
      <c r="B156" s="311" t="s">
        <v>604</v>
      </c>
      <c r="D156" s="24" t="s">
        <v>581</v>
      </c>
      <c r="E156" s="24">
        <v>2.42</v>
      </c>
      <c r="F156" s="262"/>
      <c r="G156" s="268"/>
      <c r="I156" s="309"/>
    </row>
    <row r="157" spans="1:9" ht="54.75" customHeight="1">
      <c r="A157" s="24">
        <v>61</v>
      </c>
      <c r="B157" s="309" t="s">
        <v>605</v>
      </c>
      <c r="D157" s="23" t="s">
        <v>3</v>
      </c>
      <c r="E157" s="24">
        <v>2</v>
      </c>
      <c r="F157" s="262"/>
      <c r="G157" s="268"/>
      <c r="I157" s="285"/>
    </row>
    <row r="158" spans="1:9" ht="40.5" customHeight="1">
      <c r="A158" s="24">
        <v>62</v>
      </c>
      <c r="B158" s="307" t="s">
        <v>606</v>
      </c>
      <c r="C158" s="285"/>
      <c r="D158" s="24" t="s">
        <v>581</v>
      </c>
      <c r="E158" s="24">
        <f>3.5*(2*4.44+2*2.24)*2</f>
        <v>93.52000000000001</v>
      </c>
      <c r="F158" s="262"/>
      <c r="G158" s="268"/>
      <c r="I158" s="285"/>
    </row>
    <row r="159" spans="1:9" ht="40.5" customHeight="1">
      <c r="A159" s="24">
        <v>63</v>
      </c>
      <c r="B159" s="307" t="s">
        <v>607</v>
      </c>
      <c r="C159" s="285"/>
      <c r="D159" s="24" t="s">
        <v>581</v>
      </c>
      <c r="E159" s="24">
        <f>3.5*(4.9+2.9)*2</f>
        <v>54.600000000000009</v>
      </c>
      <c r="F159" s="262"/>
      <c r="G159" s="268"/>
      <c r="I159" s="285"/>
    </row>
    <row r="160" spans="1:9" ht="40.5" customHeight="1">
      <c r="A160" s="24">
        <v>64</v>
      </c>
      <c r="B160" s="307" t="s">
        <v>608</v>
      </c>
      <c r="C160" s="285"/>
      <c r="D160" s="24" t="s">
        <v>581</v>
      </c>
      <c r="E160" s="24">
        <f>E154</f>
        <v>30.45</v>
      </c>
      <c r="F160" s="262"/>
      <c r="G160" s="268"/>
      <c r="I160" s="285"/>
    </row>
    <row r="161" spans="1:14" ht="10.5" customHeight="1">
      <c r="A161" s="24"/>
      <c r="B161" s="307"/>
      <c r="C161" s="285"/>
      <c r="D161" s="24"/>
      <c r="E161" s="24"/>
      <c r="F161" s="534"/>
      <c r="G161" s="268"/>
      <c r="I161" s="285"/>
    </row>
    <row r="162" spans="1:14" ht="10.5" customHeight="1">
      <c r="A162" s="24"/>
      <c r="B162" s="307"/>
      <c r="C162" s="285"/>
      <c r="D162" s="24"/>
      <c r="E162" s="24"/>
      <c r="F162" s="534"/>
      <c r="G162" s="268"/>
      <c r="I162" s="285"/>
    </row>
    <row r="163" spans="1:14" ht="10.5" customHeight="1">
      <c r="A163" s="24"/>
      <c r="B163" s="307"/>
      <c r="C163" s="285"/>
      <c r="D163" s="24"/>
      <c r="E163" s="24"/>
      <c r="F163" s="534"/>
      <c r="G163" s="268"/>
      <c r="I163" s="285"/>
    </row>
    <row r="164" spans="1:14" s="408" customFormat="1" ht="13.5" customHeight="1">
      <c r="A164" s="406" t="s">
        <v>711</v>
      </c>
      <c r="B164" s="406"/>
      <c r="C164" s="406"/>
      <c r="D164" s="406"/>
      <c r="E164" s="406"/>
      <c r="F164" s="407"/>
    </row>
    <row r="165" spans="1:14" s="408" customFormat="1" ht="29.25" customHeight="1">
      <c r="A165" s="539" t="s">
        <v>713</v>
      </c>
      <c r="B165" s="539"/>
      <c r="C165" s="539"/>
      <c r="D165" s="539"/>
      <c r="E165" s="539"/>
      <c r="F165" s="539"/>
      <c r="G165" s="208"/>
      <c r="H165" s="208"/>
    </row>
    <row r="166" spans="1:14" s="27" customFormat="1" ht="6.75" customHeight="1" thickBot="1">
      <c r="A166" s="36"/>
    </row>
    <row r="167" spans="1:14" s="27" customFormat="1" ht="26.25" customHeight="1" thickBot="1">
      <c r="A167" s="81" t="s">
        <v>0</v>
      </c>
      <c r="B167" s="82" t="s">
        <v>1</v>
      </c>
      <c r="C167" s="573" t="s">
        <v>793</v>
      </c>
      <c r="D167" s="572" t="s">
        <v>796</v>
      </c>
      <c r="E167" s="572" t="s">
        <v>794</v>
      </c>
      <c r="F167" s="575" t="s">
        <v>797</v>
      </c>
      <c r="G167" s="574" t="s">
        <v>795</v>
      </c>
    </row>
    <row r="168" spans="1:14" s="27" customFormat="1" ht="6.75" customHeight="1">
      <c r="A168" s="3"/>
      <c r="C168" s="104"/>
    </row>
    <row r="169" spans="1:14" ht="55.5" customHeight="1">
      <c r="A169" s="24">
        <v>65</v>
      </c>
      <c r="B169" s="309" t="s">
        <v>609</v>
      </c>
      <c r="C169" s="285"/>
      <c r="D169" s="24" t="s">
        <v>581</v>
      </c>
      <c r="E169" s="24">
        <v>20.100000000000001</v>
      </c>
      <c r="F169" s="262"/>
      <c r="G169" s="268"/>
      <c r="I169" s="285"/>
    </row>
    <row r="170" spans="1:14" ht="27" customHeight="1">
      <c r="A170" s="24">
        <v>66</v>
      </c>
      <c r="B170" s="309" t="s">
        <v>610</v>
      </c>
      <c r="C170" s="285"/>
      <c r="D170" s="24" t="s">
        <v>581</v>
      </c>
      <c r="E170" s="24">
        <v>45</v>
      </c>
      <c r="F170" s="262"/>
      <c r="G170" s="268"/>
      <c r="I170" s="285"/>
    </row>
    <row r="171" spans="1:14" ht="102" customHeight="1">
      <c r="A171" s="24">
        <v>67</v>
      </c>
      <c r="B171" s="285" t="s">
        <v>611</v>
      </c>
      <c r="C171" s="285"/>
      <c r="D171" s="23" t="s">
        <v>3</v>
      </c>
      <c r="E171" s="24">
        <v>1</v>
      </c>
      <c r="F171" s="262"/>
      <c r="G171" s="262"/>
      <c r="I171" s="312"/>
      <c r="J171" s="313"/>
      <c r="K171" s="298"/>
      <c r="L171" s="23"/>
      <c r="M171" s="314"/>
      <c r="N171" s="315"/>
    </row>
    <row r="172" spans="1:14" ht="42" customHeight="1">
      <c r="A172" s="24">
        <v>68</v>
      </c>
      <c r="B172" s="285" t="s">
        <v>612</v>
      </c>
      <c r="C172" s="285"/>
      <c r="D172" s="23" t="s">
        <v>3</v>
      </c>
      <c r="E172" s="24">
        <v>1</v>
      </c>
      <c r="F172" s="262"/>
      <c r="G172" s="262"/>
      <c r="I172" s="312"/>
      <c r="J172" s="313"/>
      <c r="K172" s="298"/>
      <c r="L172" s="23"/>
      <c r="M172" s="314"/>
      <c r="N172" s="315"/>
    </row>
    <row r="173" spans="1:14" ht="29.25" customHeight="1">
      <c r="A173" s="24"/>
      <c r="B173" s="285" t="s">
        <v>613</v>
      </c>
      <c r="C173" s="285"/>
      <c r="D173" s="138"/>
      <c r="E173" s="138"/>
      <c r="F173" s="321"/>
      <c r="G173" s="321"/>
      <c r="I173" s="312"/>
      <c r="J173" s="317"/>
      <c r="K173" s="318"/>
      <c r="L173" s="319"/>
      <c r="M173" s="320"/>
      <c r="N173" s="315"/>
    </row>
    <row r="174" spans="1:14" ht="14.25" customHeight="1">
      <c r="A174" s="24">
        <v>69</v>
      </c>
      <c r="B174" s="316" t="s">
        <v>614</v>
      </c>
      <c r="C174" s="285"/>
      <c r="D174" s="23" t="s">
        <v>3</v>
      </c>
      <c r="E174" s="24">
        <v>2</v>
      </c>
      <c r="F174" s="262"/>
      <c r="G174" s="262"/>
      <c r="I174" s="312"/>
      <c r="J174" s="317"/>
      <c r="K174" s="318"/>
      <c r="L174" s="319"/>
      <c r="M174" s="320"/>
      <c r="N174" s="315"/>
    </row>
    <row r="175" spans="1:14" ht="14.25" customHeight="1">
      <c r="A175" s="24">
        <v>70</v>
      </c>
      <c r="B175" s="316" t="s">
        <v>615</v>
      </c>
      <c r="C175" s="285"/>
      <c r="D175" s="23" t="s">
        <v>3</v>
      </c>
      <c r="E175" s="24">
        <v>1</v>
      </c>
      <c r="F175" s="262"/>
      <c r="G175" s="262"/>
      <c r="I175" s="312"/>
      <c r="J175" s="317"/>
      <c r="K175" s="318"/>
      <c r="L175" s="319"/>
      <c r="M175" s="320"/>
      <c r="N175" s="315"/>
    </row>
    <row r="176" spans="1:14" ht="15" customHeight="1">
      <c r="A176" s="24"/>
      <c r="B176" s="285" t="s">
        <v>616</v>
      </c>
      <c r="C176" s="285"/>
      <c r="D176" s="322"/>
      <c r="E176" s="24"/>
      <c r="F176" s="323"/>
      <c r="G176" s="324"/>
      <c r="I176" s="316"/>
      <c r="J176" s="325"/>
      <c r="K176" s="318"/>
      <c r="L176" s="319"/>
      <c r="M176" s="320"/>
      <c r="N176" s="315"/>
    </row>
    <row r="177" spans="1:14" ht="17.100000000000001" customHeight="1">
      <c r="A177" s="24">
        <v>71</v>
      </c>
      <c r="B177" s="285" t="s">
        <v>617</v>
      </c>
      <c r="C177" s="285"/>
      <c r="D177" s="23" t="s">
        <v>3</v>
      </c>
      <c r="E177" s="24">
        <v>2</v>
      </c>
      <c r="F177" s="262"/>
      <c r="G177" s="262"/>
      <c r="I177" s="316"/>
      <c r="J177" s="325"/>
      <c r="K177" s="318"/>
      <c r="L177" s="319"/>
      <c r="M177" s="320"/>
      <c r="N177" s="315"/>
    </row>
    <row r="178" spans="1:14" ht="17.100000000000001" customHeight="1">
      <c r="A178" s="24">
        <v>72</v>
      </c>
      <c r="B178" s="316" t="s">
        <v>618</v>
      </c>
      <c r="C178" s="285"/>
      <c r="D178" s="23" t="s">
        <v>3</v>
      </c>
      <c r="E178" s="24">
        <v>1</v>
      </c>
      <c r="F178" s="262"/>
      <c r="G178" s="262"/>
      <c r="I178" s="316"/>
      <c r="J178" s="325"/>
      <c r="K178" s="318"/>
      <c r="L178" s="319"/>
      <c r="M178" s="320"/>
      <c r="N178" s="315"/>
    </row>
    <row r="179" spans="1:14" ht="17.100000000000001" customHeight="1">
      <c r="A179" s="24">
        <v>73</v>
      </c>
      <c r="B179" s="316" t="s">
        <v>619</v>
      </c>
      <c r="C179" s="285"/>
      <c r="D179" s="23" t="s">
        <v>3</v>
      </c>
      <c r="E179" s="24">
        <v>1</v>
      </c>
      <c r="F179" s="262"/>
      <c r="G179" s="262"/>
      <c r="I179" s="316"/>
      <c r="J179" s="325"/>
      <c r="K179" s="298"/>
      <c r="L179" s="23"/>
      <c r="M179" s="320"/>
      <c r="N179" s="315"/>
    </row>
    <row r="180" spans="1:14" ht="27" customHeight="1">
      <c r="A180" s="24">
        <v>74</v>
      </c>
      <c r="B180" s="316" t="s">
        <v>620</v>
      </c>
      <c r="C180" s="285"/>
      <c r="D180" s="23" t="s">
        <v>3</v>
      </c>
      <c r="E180" s="24">
        <v>1</v>
      </c>
      <c r="F180" s="262"/>
      <c r="G180" s="262"/>
      <c r="I180" s="316"/>
      <c r="J180" s="325"/>
      <c r="K180" s="298"/>
      <c r="L180" s="23"/>
      <c r="M180" s="320"/>
      <c r="N180" s="315"/>
    </row>
    <row r="181" spans="1:14" ht="27" customHeight="1">
      <c r="A181" s="24"/>
      <c r="B181" s="285" t="s">
        <v>621</v>
      </c>
      <c r="C181" s="285"/>
      <c r="D181" s="287"/>
      <c r="E181" s="287"/>
      <c r="F181" s="326"/>
      <c r="G181" s="306"/>
      <c r="I181" s="316"/>
      <c r="J181" s="325"/>
      <c r="K181" s="298"/>
      <c r="L181" s="23"/>
      <c r="M181" s="320"/>
      <c r="N181" s="315"/>
    </row>
    <row r="182" spans="1:14" ht="6.75" customHeight="1" thickBot="1">
      <c r="A182" s="24"/>
      <c r="B182" s="285"/>
      <c r="C182" s="285"/>
      <c r="D182" s="287"/>
      <c r="E182" s="287"/>
      <c r="F182" s="306"/>
      <c r="G182" s="306"/>
      <c r="I182" s="316"/>
      <c r="J182" s="325"/>
      <c r="K182" s="298"/>
      <c r="L182" s="23"/>
      <c r="M182" s="320"/>
      <c r="N182" s="315"/>
    </row>
    <row r="183" spans="1:14" ht="14.25" customHeight="1" thickTop="1">
      <c r="A183" s="327"/>
      <c r="B183" s="361" t="s">
        <v>622</v>
      </c>
      <c r="C183" s="328"/>
      <c r="D183" s="329"/>
      <c r="E183" s="329"/>
      <c r="F183" s="561"/>
      <c r="G183" s="561"/>
      <c r="I183" s="316"/>
      <c r="J183" s="325"/>
      <c r="K183" s="298"/>
      <c r="L183" s="23"/>
      <c r="M183" s="320"/>
      <c r="N183" s="315"/>
    </row>
    <row r="184" spans="1:14" ht="11.25" customHeight="1">
      <c r="A184" s="469"/>
      <c r="B184" s="470"/>
      <c r="C184" s="471"/>
      <c r="D184" s="472"/>
      <c r="E184" s="472"/>
      <c r="F184" s="473"/>
      <c r="G184" s="473"/>
      <c r="I184" s="316"/>
      <c r="J184" s="325"/>
      <c r="K184" s="298"/>
      <c r="L184" s="396"/>
      <c r="M184" s="320"/>
      <c r="N184" s="315"/>
    </row>
    <row r="185" spans="1:14" ht="11.25" customHeight="1">
      <c r="I185" s="316"/>
    </row>
    <row r="186" spans="1:14" ht="12.75" customHeight="1">
      <c r="A186" s="255" t="s">
        <v>623</v>
      </c>
      <c r="B186" s="256"/>
      <c r="C186" s="256"/>
      <c r="D186" s="257"/>
      <c r="E186" s="257"/>
      <c r="F186" s="258"/>
      <c r="G186" s="258"/>
    </row>
    <row r="187" spans="1:14" ht="42" customHeight="1">
      <c r="A187" s="562">
        <v>1</v>
      </c>
      <c r="B187" s="278" t="s">
        <v>624</v>
      </c>
      <c r="C187" s="23" t="s">
        <v>625</v>
      </c>
      <c r="D187" s="23" t="s">
        <v>3</v>
      </c>
      <c r="E187" s="260">
        <v>6</v>
      </c>
      <c r="F187" s="262"/>
      <c r="G187" s="262"/>
    </row>
    <row r="188" spans="1:14" ht="14.25" customHeight="1">
      <c r="A188" s="560"/>
      <c r="B188" s="265" t="s">
        <v>626</v>
      </c>
      <c r="C188" s="23"/>
      <c r="D188" s="23"/>
      <c r="E188" s="260"/>
      <c r="F188" s="262"/>
      <c r="G188" s="262"/>
    </row>
    <row r="189" spans="1:14" ht="14.25" customHeight="1">
      <c r="A189" s="560"/>
      <c r="B189" s="95" t="s">
        <v>37</v>
      </c>
      <c r="C189" s="23"/>
      <c r="D189" s="23"/>
      <c r="E189" s="260"/>
      <c r="F189" s="262"/>
      <c r="G189" s="262"/>
    </row>
    <row r="190" spans="1:14" ht="22.5" customHeight="1">
      <c r="A190" s="560"/>
      <c r="B190" s="305"/>
      <c r="C190" s="23"/>
      <c r="D190" s="260"/>
      <c r="E190" s="260"/>
      <c r="F190" s="138"/>
      <c r="G190" s="138"/>
    </row>
    <row r="191" spans="1:14" ht="4.5" customHeight="1">
      <c r="A191" s="23"/>
      <c r="B191" s="135"/>
      <c r="C191" s="23"/>
      <c r="D191" s="260"/>
      <c r="E191" s="260"/>
      <c r="F191" s="138"/>
      <c r="G191" s="138"/>
    </row>
    <row r="192" spans="1:14" ht="25.5" customHeight="1">
      <c r="A192" s="23">
        <v>2</v>
      </c>
      <c r="B192" s="135" t="s">
        <v>627</v>
      </c>
      <c r="C192" s="23" t="s">
        <v>628</v>
      </c>
      <c r="D192" s="260" t="s">
        <v>11</v>
      </c>
      <c r="E192" s="260">
        <f>22</f>
        <v>22</v>
      </c>
      <c r="F192" s="262"/>
      <c r="G192" s="262"/>
    </row>
    <row r="193" spans="1:8" ht="20.100000000000001" customHeight="1">
      <c r="A193" s="23">
        <v>3</v>
      </c>
      <c r="B193" s="135" t="s">
        <v>629</v>
      </c>
      <c r="C193" s="138"/>
      <c r="D193" s="260" t="s">
        <v>581</v>
      </c>
      <c r="E193" s="260">
        <f>E192*(4*0.2)</f>
        <v>17.600000000000001</v>
      </c>
      <c r="F193" s="262"/>
      <c r="G193" s="262"/>
    </row>
    <row r="194" spans="1:8" ht="28.35" customHeight="1">
      <c r="A194" s="23">
        <v>4</v>
      </c>
      <c r="B194" s="269" t="s">
        <v>816</v>
      </c>
      <c r="C194" s="298" t="s">
        <v>630</v>
      </c>
      <c r="D194" s="23" t="s">
        <v>3</v>
      </c>
      <c r="E194" s="260">
        <v>6</v>
      </c>
      <c r="F194" s="262"/>
      <c r="G194" s="262"/>
    </row>
    <row r="195" spans="1:8" ht="28.35" customHeight="1">
      <c r="A195" s="533"/>
      <c r="B195" s="269"/>
      <c r="C195" s="298"/>
      <c r="D195" s="533"/>
      <c r="E195" s="260"/>
      <c r="F195" s="534"/>
      <c r="G195" s="534"/>
    </row>
    <row r="196" spans="1:8" s="408" customFormat="1" ht="13.5" customHeight="1">
      <c r="A196" s="406" t="s">
        <v>711</v>
      </c>
      <c r="B196" s="406"/>
      <c r="C196" s="406"/>
      <c r="D196" s="406"/>
      <c r="E196" s="406"/>
      <c r="F196" s="407"/>
    </row>
    <row r="197" spans="1:8" s="408" customFormat="1" ht="29.25" customHeight="1">
      <c r="A197" s="539" t="s">
        <v>713</v>
      </c>
      <c r="B197" s="539"/>
      <c r="C197" s="539"/>
      <c r="D197" s="539"/>
      <c r="E197" s="539"/>
      <c r="F197" s="539"/>
      <c r="G197" s="208"/>
      <c r="H197" s="208"/>
    </row>
    <row r="198" spans="1:8" s="27" customFormat="1" ht="6.75" customHeight="1" thickBot="1">
      <c r="A198" s="36"/>
    </row>
    <row r="199" spans="1:8" s="27" customFormat="1" ht="26.25" customHeight="1" thickBot="1">
      <c r="A199" s="81" t="s">
        <v>0</v>
      </c>
      <c r="B199" s="82" t="s">
        <v>1</v>
      </c>
      <c r="C199" s="573" t="s">
        <v>793</v>
      </c>
      <c r="D199" s="572" t="s">
        <v>796</v>
      </c>
      <c r="E199" s="572" t="s">
        <v>794</v>
      </c>
      <c r="F199" s="575" t="s">
        <v>797</v>
      </c>
      <c r="G199" s="574" t="s">
        <v>795</v>
      </c>
    </row>
    <row r="200" spans="1:8" s="27" customFormat="1" ht="6.75" customHeight="1">
      <c r="A200" s="3"/>
      <c r="C200" s="104"/>
    </row>
    <row r="201" spans="1:8" ht="38.25">
      <c r="A201" s="23">
        <v>5</v>
      </c>
      <c r="B201" s="276" t="s">
        <v>631</v>
      </c>
      <c r="C201" s="298" t="s">
        <v>632</v>
      </c>
      <c r="D201" s="23" t="s">
        <v>3</v>
      </c>
      <c r="E201" s="260">
        <v>6</v>
      </c>
      <c r="F201" s="262"/>
      <c r="G201" s="262"/>
    </row>
    <row r="202" spans="1:8" ht="28.5" customHeight="1">
      <c r="A202" s="23">
        <v>6</v>
      </c>
      <c r="B202" s="330" t="s">
        <v>633</v>
      </c>
      <c r="D202" s="23" t="s">
        <v>3</v>
      </c>
      <c r="E202" s="260">
        <v>1</v>
      </c>
      <c r="F202" s="262"/>
      <c r="G202" s="262"/>
    </row>
    <row r="203" spans="1:8" ht="91.5" customHeight="1">
      <c r="A203" s="23">
        <v>7</v>
      </c>
      <c r="B203" s="331" t="s">
        <v>634</v>
      </c>
      <c r="D203" s="23" t="s">
        <v>3</v>
      </c>
      <c r="E203" s="260">
        <v>1</v>
      </c>
      <c r="F203" s="262"/>
      <c r="G203" s="262"/>
    </row>
    <row r="204" spans="1:8" ht="39" customHeight="1">
      <c r="A204" s="23">
        <v>8</v>
      </c>
      <c r="B204" s="331" t="s">
        <v>635</v>
      </c>
      <c r="D204" s="260" t="s">
        <v>581</v>
      </c>
      <c r="E204" s="260">
        <v>5</v>
      </c>
      <c r="F204" s="262"/>
      <c r="G204" s="262"/>
    </row>
    <row r="205" spans="1:8" ht="40.5" customHeight="1">
      <c r="A205" s="23">
        <v>9</v>
      </c>
      <c r="B205" s="285" t="s">
        <v>612</v>
      </c>
      <c r="C205" s="285"/>
      <c r="D205" s="23" t="s">
        <v>3</v>
      </c>
      <c r="E205" s="24">
        <v>1</v>
      </c>
      <c r="F205" s="262"/>
      <c r="G205" s="262"/>
    </row>
    <row r="206" spans="1:8" ht="26.25" customHeight="1">
      <c r="A206" s="560">
        <v>10</v>
      </c>
      <c r="B206" s="332" t="s">
        <v>613</v>
      </c>
      <c r="C206" s="563"/>
      <c r="D206" s="564" t="s">
        <v>3</v>
      </c>
      <c r="E206" s="560">
        <v>1</v>
      </c>
      <c r="F206" s="565"/>
      <c r="G206" s="565"/>
    </row>
    <row r="207" spans="1:8" ht="14.1" customHeight="1">
      <c r="A207" s="560"/>
      <c r="B207" s="333" t="s">
        <v>636</v>
      </c>
      <c r="C207" s="563"/>
      <c r="D207" s="560"/>
      <c r="E207" s="560"/>
      <c r="F207" s="565"/>
      <c r="G207" s="565"/>
    </row>
    <row r="208" spans="1:8" ht="14.1" customHeight="1">
      <c r="A208" s="560"/>
      <c r="B208" s="334" t="s">
        <v>637</v>
      </c>
      <c r="C208" s="563"/>
      <c r="D208" s="560"/>
      <c r="E208" s="560"/>
      <c r="F208" s="565"/>
      <c r="G208" s="565"/>
    </row>
    <row r="209" spans="1:7" ht="14.1" customHeight="1">
      <c r="A209" s="560"/>
      <c r="B209" s="334" t="s">
        <v>638</v>
      </c>
      <c r="C209" s="563"/>
      <c r="D209" s="560"/>
      <c r="E209" s="560"/>
      <c r="F209" s="565"/>
      <c r="G209" s="565"/>
    </row>
    <row r="210" spans="1:7" ht="13.5" customHeight="1">
      <c r="A210" s="560">
        <v>11</v>
      </c>
      <c r="B210" s="334" t="s">
        <v>616</v>
      </c>
      <c r="D210" s="138"/>
      <c r="E210" s="138"/>
      <c r="F210" s="138"/>
      <c r="G210" s="138"/>
    </row>
    <row r="211" spans="1:7" ht="14.1" customHeight="1">
      <c r="A211" s="560"/>
      <c r="B211" s="335" t="s">
        <v>639</v>
      </c>
      <c r="D211" s="260" t="s">
        <v>3</v>
      </c>
      <c r="E211" s="260">
        <v>1</v>
      </c>
      <c r="F211" s="262"/>
      <c r="G211" s="262"/>
    </row>
    <row r="212" spans="1:7" ht="14.1" customHeight="1">
      <c r="A212" s="560"/>
      <c r="B212" s="335" t="s">
        <v>640</v>
      </c>
      <c r="D212" s="260" t="s">
        <v>3</v>
      </c>
      <c r="E212" s="260">
        <v>1</v>
      </c>
      <c r="F212" s="262"/>
      <c r="G212" s="262"/>
    </row>
    <row r="213" spans="1:7" ht="14.1" customHeight="1">
      <c r="A213" s="560"/>
      <c r="B213" s="335" t="s">
        <v>641</v>
      </c>
      <c r="D213" s="260" t="s">
        <v>3</v>
      </c>
      <c r="E213" s="260">
        <v>1</v>
      </c>
      <c r="F213" s="262"/>
      <c r="G213" s="262"/>
    </row>
    <row r="214" spans="1:7" ht="14.1" customHeight="1">
      <c r="A214" s="560"/>
      <c r="B214" s="336" t="s">
        <v>642</v>
      </c>
      <c r="D214" s="260" t="s">
        <v>3</v>
      </c>
      <c r="E214" s="260">
        <v>1</v>
      </c>
      <c r="F214" s="262"/>
      <c r="G214" s="262"/>
    </row>
    <row r="215" spans="1:7" ht="25.5">
      <c r="A215" s="560"/>
      <c r="B215" s="336" t="s">
        <v>621</v>
      </c>
    </row>
    <row r="216" spans="1:7" ht="5.25" customHeight="1" thickBot="1">
      <c r="A216" s="24"/>
      <c r="B216" s="285"/>
      <c r="C216" s="285"/>
      <c r="D216" s="287"/>
      <c r="E216" s="287"/>
      <c r="F216" s="306"/>
      <c r="G216" s="306"/>
    </row>
    <row r="217" spans="1:7" ht="16.5" thickTop="1">
      <c r="A217" s="327"/>
      <c r="B217" s="361" t="s">
        <v>643</v>
      </c>
      <c r="C217" s="328"/>
      <c r="D217" s="329"/>
      <c r="E217" s="329"/>
      <c r="F217" s="561"/>
      <c r="G217" s="561"/>
    </row>
    <row r="222" spans="1:7">
      <c r="A222" s="337" t="s">
        <v>644</v>
      </c>
      <c r="B222" s="156"/>
      <c r="C222" s="338"/>
      <c r="D222" s="338"/>
      <c r="E222" s="338"/>
      <c r="F222" s="338"/>
      <c r="G222" s="339"/>
    </row>
    <row r="223" spans="1:7">
      <c r="A223" s="338"/>
      <c r="B223" s="340"/>
      <c r="C223" s="338"/>
      <c r="D223" s="341"/>
      <c r="E223" s="338"/>
      <c r="F223" s="338"/>
      <c r="G223" s="339"/>
    </row>
    <row r="224" spans="1:7">
      <c r="A224" s="342"/>
      <c r="B224" s="343" t="s">
        <v>173</v>
      </c>
      <c r="C224" s="344"/>
      <c r="D224" s="344"/>
      <c r="E224" s="342"/>
      <c r="F224" s="345"/>
      <c r="G224" s="345" t="s">
        <v>174</v>
      </c>
    </row>
    <row r="225" spans="1:7">
      <c r="A225" s="346"/>
      <c r="B225" s="347"/>
      <c r="C225" s="347"/>
      <c r="D225" s="347"/>
      <c r="E225" s="347"/>
      <c r="F225" s="348"/>
      <c r="G225" s="348" t="s">
        <v>175</v>
      </c>
    </row>
    <row r="226" spans="1:7" ht="16.5" customHeight="1">
      <c r="A226" s="349"/>
      <c r="B226" s="350" t="s">
        <v>645</v>
      </c>
      <c r="C226" s="338"/>
      <c r="D226" s="338"/>
      <c r="E226" s="338"/>
      <c r="F226" s="164"/>
      <c r="G226" s="194"/>
    </row>
    <row r="227" spans="1:7" ht="16.5" customHeight="1" thickBot="1">
      <c r="A227" s="351"/>
      <c r="B227" s="352" t="s">
        <v>646</v>
      </c>
      <c r="C227" s="353"/>
      <c r="D227" s="353"/>
      <c r="E227" s="353"/>
      <c r="F227" s="245"/>
      <c r="G227" s="354"/>
    </row>
    <row r="228" spans="1:7" ht="13.5" thickTop="1">
      <c r="A228" s="349"/>
      <c r="B228" s="166"/>
      <c r="C228" s="338"/>
      <c r="D228" s="338"/>
      <c r="E228" s="338"/>
      <c r="F228" s="171"/>
      <c r="G228" s="197"/>
    </row>
    <row r="229" spans="1:7">
      <c r="A229" s="349"/>
      <c r="B229" s="401" t="s">
        <v>176</v>
      </c>
      <c r="C229" s="401"/>
      <c r="D229" s="401"/>
      <c r="E229" s="402"/>
      <c r="F229" s="403"/>
      <c r="G229" s="404"/>
    </row>
    <row r="230" spans="1:7" ht="13.5" thickBot="1">
      <c r="A230" s="351"/>
      <c r="B230" s="356" t="s">
        <v>115</v>
      </c>
      <c r="C230" s="353"/>
      <c r="D230" s="353"/>
      <c r="E230" s="353"/>
      <c r="F230" s="357"/>
      <c r="G230" s="355"/>
    </row>
    <row r="231" spans="1:7" ht="13.5" thickTop="1">
      <c r="A231" s="349"/>
      <c r="B231" s="338"/>
      <c r="C231" s="338"/>
      <c r="D231" s="338"/>
      <c r="E231" s="338"/>
      <c r="F231" s="358"/>
      <c r="G231" s="359"/>
    </row>
    <row r="232" spans="1:7" ht="15">
      <c r="A232" s="349"/>
      <c r="B232" s="360" t="s">
        <v>647</v>
      </c>
      <c r="C232" s="338"/>
      <c r="D232" s="338"/>
      <c r="E232" s="349"/>
      <c r="F232" s="577"/>
      <c r="G232" s="577"/>
    </row>
  </sheetData>
  <sheetProtection selectLockedCells="1" selectUnlockedCells="1"/>
  <mergeCells count="19">
    <mergeCell ref="F232:G232"/>
    <mergeCell ref="A210:A215"/>
    <mergeCell ref="F217:G217"/>
    <mergeCell ref="F183:G183"/>
    <mergeCell ref="A187:A190"/>
    <mergeCell ref="A206:A209"/>
    <mergeCell ref="C206:C209"/>
    <mergeCell ref="D206:D209"/>
    <mergeCell ref="E206:E209"/>
    <mergeCell ref="F206:F209"/>
    <mergeCell ref="G206:G209"/>
    <mergeCell ref="A2:F2"/>
    <mergeCell ref="A24:F24"/>
    <mergeCell ref="A54:F54"/>
    <mergeCell ref="A82:F82"/>
    <mergeCell ref="A116:F116"/>
    <mergeCell ref="A143:F143"/>
    <mergeCell ref="A165:F165"/>
    <mergeCell ref="A197:F197"/>
  </mergeCells>
  <printOptions horizontalCentered="1"/>
  <pageMargins left="0.59055118110236227" right="0.55118110236220474" top="1.0236220472440944" bottom="0.55118110236220474" header="0.39370078740157483" footer="0.39370078740157483"/>
  <pageSetup paperSize="9" firstPageNumber="32"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2" manualBreakCount="2">
    <brk id="52" max="6" man="1"/>
    <brk id="14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FFC000"/>
  </sheetPr>
  <dimension ref="A1:I151"/>
  <sheetViews>
    <sheetView view="pageBreakPreview" topLeftCell="A13" zoomScaleNormal="90" zoomScaleSheetLayoutView="100" zoomScalePageLayoutView="90" workbookViewId="0">
      <selection activeCell="G34" sqref="G34"/>
    </sheetView>
  </sheetViews>
  <sheetFormatPr defaultRowHeight="15"/>
  <cols>
    <col min="1" max="1" width="5.28515625" style="408" customWidth="1"/>
    <col min="2" max="2" width="20.28515625" style="408" customWidth="1"/>
    <col min="3" max="3" width="4.140625" style="408" customWidth="1"/>
    <col min="4" max="5" width="9.140625" style="408"/>
    <col min="6" max="6" width="23.28515625" style="408" customWidth="1"/>
    <col min="7" max="256" width="9.140625" style="408"/>
    <col min="257" max="257" width="5.28515625" style="408" customWidth="1"/>
    <col min="258" max="258" width="20.28515625" style="408" customWidth="1"/>
    <col min="259" max="259" width="4.140625" style="408" customWidth="1"/>
    <col min="260" max="261" width="9.140625" style="408"/>
    <col min="262" max="262" width="23.28515625" style="408" customWidth="1"/>
    <col min="263" max="512" width="9.140625" style="408"/>
    <col min="513" max="513" width="5.28515625" style="408" customWidth="1"/>
    <col min="514" max="514" width="20.28515625" style="408" customWidth="1"/>
    <col min="515" max="515" width="4.140625" style="408" customWidth="1"/>
    <col min="516" max="517" width="9.140625" style="408"/>
    <col min="518" max="518" width="23.28515625" style="408" customWidth="1"/>
    <col min="519" max="768" width="9.140625" style="408"/>
    <col min="769" max="769" width="5.28515625" style="408" customWidth="1"/>
    <col min="770" max="770" width="20.28515625" style="408" customWidth="1"/>
    <col min="771" max="771" width="4.140625" style="408" customWidth="1"/>
    <col min="772" max="773" width="9.140625" style="408"/>
    <col min="774" max="774" width="23.28515625" style="408" customWidth="1"/>
    <col min="775" max="1024" width="9.140625" style="408"/>
    <col min="1025" max="1025" width="5.28515625" style="408" customWidth="1"/>
    <col min="1026" max="1026" width="20.28515625" style="408" customWidth="1"/>
    <col min="1027" max="1027" width="4.140625" style="408" customWidth="1"/>
    <col min="1028" max="1029" width="9.140625" style="408"/>
    <col min="1030" max="1030" width="23.28515625" style="408" customWidth="1"/>
    <col min="1031" max="1280" width="9.140625" style="408"/>
    <col min="1281" max="1281" width="5.28515625" style="408" customWidth="1"/>
    <col min="1282" max="1282" width="20.28515625" style="408" customWidth="1"/>
    <col min="1283" max="1283" width="4.140625" style="408" customWidth="1"/>
    <col min="1284" max="1285" width="9.140625" style="408"/>
    <col min="1286" max="1286" width="23.28515625" style="408" customWidth="1"/>
    <col min="1287" max="1536" width="9.140625" style="408"/>
    <col min="1537" max="1537" width="5.28515625" style="408" customWidth="1"/>
    <col min="1538" max="1538" width="20.28515625" style="408" customWidth="1"/>
    <col min="1539" max="1539" width="4.140625" style="408" customWidth="1"/>
    <col min="1540" max="1541" width="9.140625" style="408"/>
    <col min="1542" max="1542" width="23.28515625" style="408" customWidth="1"/>
    <col min="1543" max="1792" width="9.140625" style="408"/>
    <col min="1793" max="1793" width="5.28515625" style="408" customWidth="1"/>
    <col min="1794" max="1794" width="20.28515625" style="408" customWidth="1"/>
    <col min="1795" max="1795" width="4.140625" style="408" customWidth="1"/>
    <col min="1796" max="1797" width="9.140625" style="408"/>
    <col min="1798" max="1798" width="23.28515625" style="408" customWidth="1"/>
    <col min="1799" max="2048" width="9.140625" style="408"/>
    <col min="2049" max="2049" width="5.28515625" style="408" customWidth="1"/>
    <col min="2050" max="2050" width="20.28515625" style="408" customWidth="1"/>
    <col min="2051" max="2051" width="4.140625" style="408" customWidth="1"/>
    <col min="2052" max="2053" width="9.140625" style="408"/>
    <col min="2054" max="2054" width="23.28515625" style="408" customWidth="1"/>
    <col min="2055" max="2304" width="9.140625" style="408"/>
    <col min="2305" max="2305" width="5.28515625" style="408" customWidth="1"/>
    <col min="2306" max="2306" width="20.28515625" style="408" customWidth="1"/>
    <col min="2307" max="2307" width="4.140625" style="408" customWidth="1"/>
    <col min="2308" max="2309" width="9.140625" style="408"/>
    <col min="2310" max="2310" width="23.28515625" style="408" customWidth="1"/>
    <col min="2311" max="2560" width="9.140625" style="408"/>
    <col min="2561" max="2561" width="5.28515625" style="408" customWidth="1"/>
    <col min="2562" max="2562" width="20.28515625" style="408" customWidth="1"/>
    <col min="2563" max="2563" width="4.140625" style="408" customWidth="1"/>
    <col min="2564" max="2565" width="9.140625" style="408"/>
    <col min="2566" max="2566" width="23.28515625" style="408" customWidth="1"/>
    <col min="2567" max="2816" width="9.140625" style="408"/>
    <col min="2817" max="2817" width="5.28515625" style="408" customWidth="1"/>
    <col min="2818" max="2818" width="20.28515625" style="408" customWidth="1"/>
    <col min="2819" max="2819" width="4.140625" style="408" customWidth="1"/>
    <col min="2820" max="2821" width="9.140625" style="408"/>
    <col min="2822" max="2822" width="23.28515625" style="408" customWidth="1"/>
    <col min="2823" max="3072" width="9.140625" style="408"/>
    <col min="3073" max="3073" width="5.28515625" style="408" customWidth="1"/>
    <col min="3074" max="3074" width="20.28515625" style="408" customWidth="1"/>
    <col min="3075" max="3075" width="4.140625" style="408" customWidth="1"/>
    <col min="3076" max="3077" width="9.140625" style="408"/>
    <col min="3078" max="3078" width="23.28515625" style="408" customWidth="1"/>
    <col min="3079" max="3328" width="9.140625" style="408"/>
    <col min="3329" max="3329" width="5.28515625" style="408" customWidth="1"/>
    <col min="3330" max="3330" width="20.28515625" style="408" customWidth="1"/>
    <col min="3331" max="3331" width="4.140625" style="408" customWidth="1"/>
    <col min="3332" max="3333" width="9.140625" style="408"/>
    <col min="3334" max="3334" width="23.28515625" style="408" customWidth="1"/>
    <col min="3335" max="3584" width="9.140625" style="408"/>
    <col min="3585" max="3585" width="5.28515625" style="408" customWidth="1"/>
    <col min="3586" max="3586" width="20.28515625" style="408" customWidth="1"/>
    <col min="3587" max="3587" width="4.140625" style="408" customWidth="1"/>
    <col min="3588" max="3589" width="9.140625" style="408"/>
    <col min="3590" max="3590" width="23.28515625" style="408" customWidth="1"/>
    <col min="3591" max="3840" width="9.140625" style="408"/>
    <col min="3841" max="3841" width="5.28515625" style="408" customWidth="1"/>
    <col min="3842" max="3842" width="20.28515625" style="408" customWidth="1"/>
    <col min="3843" max="3843" width="4.140625" style="408" customWidth="1"/>
    <col min="3844" max="3845" width="9.140625" style="408"/>
    <col min="3846" max="3846" width="23.28515625" style="408" customWidth="1"/>
    <col min="3847" max="4096" width="9.140625" style="408"/>
    <col min="4097" max="4097" width="5.28515625" style="408" customWidth="1"/>
    <col min="4098" max="4098" width="20.28515625" style="408" customWidth="1"/>
    <col min="4099" max="4099" width="4.140625" style="408" customWidth="1"/>
    <col min="4100" max="4101" width="9.140625" style="408"/>
    <col min="4102" max="4102" width="23.28515625" style="408" customWidth="1"/>
    <col min="4103" max="4352" width="9.140625" style="408"/>
    <col min="4353" max="4353" width="5.28515625" style="408" customWidth="1"/>
    <col min="4354" max="4354" width="20.28515625" style="408" customWidth="1"/>
    <col min="4355" max="4355" width="4.140625" style="408" customWidth="1"/>
    <col min="4356" max="4357" width="9.140625" style="408"/>
    <col min="4358" max="4358" width="23.28515625" style="408" customWidth="1"/>
    <col min="4359" max="4608" width="9.140625" style="408"/>
    <col min="4609" max="4609" width="5.28515625" style="408" customWidth="1"/>
    <col min="4610" max="4610" width="20.28515625" style="408" customWidth="1"/>
    <col min="4611" max="4611" width="4.140625" style="408" customWidth="1"/>
    <col min="4612" max="4613" width="9.140625" style="408"/>
    <col min="4614" max="4614" width="23.28515625" style="408" customWidth="1"/>
    <col min="4615" max="4864" width="9.140625" style="408"/>
    <col min="4865" max="4865" width="5.28515625" style="408" customWidth="1"/>
    <col min="4866" max="4866" width="20.28515625" style="408" customWidth="1"/>
    <col min="4867" max="4867" width="4.140625" style="408" customWidth="1"/>
    <col min="4868" max="4869" width="9.140625" style="408"/>
    <col min="4870" max="4870" width="23.28515625" style="408" customWidth="1"/>
    <col min="4871" max="5120" width="9.140625" style="408"/>
    <col min="5121" max="5121" width="5.28515625" style="408" customWidth="1"/>
    <col min="5122" max="5122" width="20.28515625" style="408" customWidth="1"/>
    <col min="5123" max="5123" width="4.140625" style="408" customWidth="1"/>
    <col min="5124" max="5125" width="9.140625" style="408"/>
    <col min="5126" max="5126" width="23.28515625" style="408" customWidth="1"/>
    <col min="5127" max="5376" width="9.140625" style="408"/>
    <col min="5377" max="5377" width="5.28515625" style="408" customWidth="1"/>
    <col min="5378" max="5378" width="20.28515625" style="408" customWidth="1"/>
    <col min="5379" max="5379" width="4.140625" style="408" customWidth="1"/>
    <col min="5380" max="5381" width="9.140625" style="408"/>
    <col min="5382" max="5382" width="23.28515625" style="408" customWidth="1"/>
    <col min="5383" max="5632" width="9.140625" style="408"/>
    <col min="5633" max="5633" width="5.28515625" style="408" customWidth="1"/>
    <col min="5634" max="5634" width="20.28515625" style="408" customWidth="1"/>
    <col min="5635" max="5635" width="4.140625" style="408" customWidth="1"/>
    <col min="5636" max="5637" width="9.140625" style="408"/>
    <col min="5638" max="5638" width="23.28515625" style="408" customWidth="1"/>
    <col min="5639" max="5888" width="9.140625" style="408"/>
    <col min="5889" max="5889" width="5.28515625" style="408" customWidth="1"/>
    <col min="5890" max="5890" width="20.28515625" style="408" customWidth="1"/>
    <col min="5891" max="5891" width="4.140625" style="408" customWidth="1"/>
    <col min="5892" max="5893" width="9.140625" style="408"/>
    <col min="5894" max="5894" width="23.28515625" style="408" customWidth="1"/>
    <col min="5895" max="6144" width="9.140625" style="408"/>
    <col min="6145" max="6145" width="5.28515625" style="408" customWidth="1"/>
    <col min="6146" max="6146" width="20.28515625" style="408" customWidth="1"/>
    <col min="6147" max="6147" width="4.140625" style="408" customWidth="1"/>
    <col min="6148" max="6149" width="9.140625" style="408"/>
    <col min="6150" max="6150" width="23.28515625" style="408" customWidth="1"/>
    <col min="6151" max="6400" width="9.140625" style="408"/>
    <col min="6401" max="6401" width="5.28515625" style="408" customWidth="1"/>
    <col min="6402" max="6402" width="20.28515625" style="408" customWidth="1"/>
    <col min="6403" max="6403" width="4.140625" style="408" customWidth="1"/>
    <col min="6404" max="6405" width="9.140625" style="408"/>
    <col min="6406" max="6406" width="23.28515625" style="408" customWidth="1"/>
    <col min="6407" max="6656" width="9.140625" style="408"/>
    <col min="6657" max="6657" width="5.28515625" style="408" customWidth="1"/>
    <col min="6658" max="6658" width="20.28515625" style="408" customWidth="1"/>
    <col min="6659" max="6659" width="4.140625" style="408" customWidth="1"/>
    <col min="6660" max="6661" width="9.140625" style="408"/>
    <col min="6662" max="6662" width="23.28515625" style="408" customWidth="1"/>
    <col min="6663" max="6912" width="9.140625" style="408"/>
    <col min="6913" max="6913" width="5.28515625" style="408" customWidth="1"/>
    <col min="6914" max="6914" width="20.28515625" style="408" customWidth="1"/>
    <col min="6915" max="6915" width="4.140625" style="408" customWidth="1"/>
    <col min="6916" max="6917" width="9.140625" style="408"/>
    <col min="6918" max="6918" width="23.28515625" style="408" customWidth="1"/>
    <col min="6919" max="7168" width="9.140625" style="408"/>
    <col min="7169" max="7169" width="5.28515625" style="408" customWidth="1"/>
    <col min="7170" max="7170" width="20.28515625" style="408" customWidth="1"/>
    <col min="7171" max="7171" width="4.140625" style="408" customWidth="1"/>
    <col min="7172" max="7173" width="9.140625" style="408"/>
    <col min="7174" max="7174" width="23.28515625" style="408" customWidth="1"/>
    <col min="7175" max="7424" width="9.140625" style="408"/>
    <col min="7425" max="7425" width="5.28515625" style="408" customWidth="1"/>
    <col min="7426" max="7426" width="20.28515625" style="408" customWidth="1"/>
    <col min="7427" max="7427" width="4.140625" style="408" customWidth="1"/>
    <col min="7428" max="7429" width="9.140625" style="408"/>
    <col min="7430" max="7430" width="23.28515625" style="408" customWidth="1"/>
    <col min="7431" max="7680" width="9.140625" style="408"/>
    <col min="7681" max="7681" width="5.28515625" style="408" customWidth="1"/>
    <col min="7682" max="7682" width="20.28515625" style="408" customWidth="1"/>
    <col min="7683" max="7683" width="4.140625" style="408" customWidth="1"/>
    <col min="7684" max="7685" width="9.140625" style="408"/>
    <col min="7686" max="7686" width="23.28515625" style="408" customWidth="1"/>
    <col min="7687" max="7936" width="9.140625" style="408"/>
    <col min="7937" max="7937" width="5.28515625" style="408" customWidth="1"/>
    <col min="7938" max="7938" width="20.28515625" style="408" customWidth="1"/>
    <col min="7939" max="7939" width="4.140625" style="408" customWidth="1"/>
    <col min="7940" max="7941" width="9.140625" style="408"/>
    <col min="7942" max="7942" width="23.28515625" style="408" customWidth="1"/>
    <col min="7943" max="8192" width="9.140625" style="408"/>
    <col min="8193" max="8193" width="5.28515625" style="408" customWidth="1"/>
    <col min="8194" max="8194" width="20.28515625" style="408" customWidth="1"/>
    <col min="8195" max="8195" width="4.140625" style="408" customWidth="1"/>
    <col min="8196" max="8197" width="9.140625" style="408"/>
    <col min="8198" max="8198" width="23.28515625" style="408" customWidth="1"/>
    <col min="8199" max="8448" width="9.140625" style="408"/>
    <col min="8449" max="8449" width="5.28515625" style="408" customWidth="1"/>
    <col min="8450" max="8450" width="20.28515625" style="408" customWidth="1"/>
    <col min="8451" max="8451" width="4.140625" style="408" customWidth="1"/>
    <col min="8452" max="8453" width="9.140625" style="408"/>
    <col min="8454" max="8454" width="23.28515625" style="408" customWidth="1"/>
    <col min="8455" max="8704" width="9.140625" style="408"/>
    <col min="8705" max="8705" width="5.28515625" style="408" customWidth="1"/>
    <col min="8706" max="8706" width="20.28515625" style="408" customWidth="1"/>
    <col min="8707" max="8707" width="4.140625" style="408" customWidth="1"/>
    <col min="8708" max="8709" width="9.140625" style="408"/>
    <col min="8710" max="8710" width="23.28515625" style="408" customWidth="1"/>
    <col min="8711" max="8960" width="9.140625" style="408"/>
    <col min="8961" max="8961" width="5.28515625" style="408" customWidth="1"/>
    <col min="8962" max="8962" width="20.28515625" style="408" customWidth="1"/>
    <col min="8963" max="8963" width="4.140625" style="408" customWidth="1"/>
    <col min="8964" max="8965" width="9.140625" style="408"/>
    <col min="8966" max="8966" width="23.28515625" style="408" customWidth="1"/>
    <col min="8967" max="9216" width="9.140625" style="408"/>
    <col min="9217" max="9217" width="5.28515625" style="408" customWidth="1"/>
    <col min="9218" max="9218" width="20.28515625" style="408" customWidth="1"/>
    <col min="9219" max="9219" width="4.140625" style="408" customWidth="1"/>
    <col min="9220" max="9221" width="9.140625" style="408"/>
    <col min="9222" max="9222" width="23.28515625" style="408" customWidth="1"/>
    <col min="9223" max="9472" width="9.140625" style="408"/>
    <col min="9473" max="9473" width="5.28515625" style="408" customWidth="1"/>
    <col min="9474" max="9474" width="20.28515625" style="408" customWidth="1"/>
    <col min="9475" max="9475" width="4.140625" style="408" customWidth="1"/>
    <col min="9476" max="9477" width="9.140625" style="408"/>
    <col min="9478" max="9478" width="23.28515625" style="408" customWidth="1"/>
    <col min="9479" max="9728" width="9.140625" style="408"/>
    <col min="9729" max="9729" width="5.28515625" style="408" customWidth="1"/>
    <col min="9730" max="9730" width="20.28515625" style="408" customWidth="1"/>
    <col min="9731" max="9731" width="4.140625" style="408" customWidth="1"/>
    <col min="9732" max="9733" width="9.140625" style="408"/>
    <col min="9734" max="9734" width="23.28515625" style="408" customWidth="1"/>
    <col min="9735" max="9984" width="9.140625" style="408"/>
    <col min="9985" max="9985" width="5.28515625" style="408" customWidth="1"/>
    <col min="9986" max="9986" width="20.28515625" style="408" customWidth="1"/>
    <col min="9987" max="9987" width="4.140625" style="408" customWidth="1"/>
    <col min="9988" max="9989" width="9.140625" style="408"/>
    <col min="9990" max="9990" width="23.28515625" style="408" customWidth="1"/>
    <col min="9991" max="10240" width="9.140625" style="408"/>
    <col min="10241" max="10241" width="5.28515625" style="408" customWidth="1"/>
    <col min="10242" max="10242" width="20.28515625" style="408" customWidth="1"/>
    <col min="10243" max="10243" width="4.140625" style="408" customWidth="1"/>
    <col min="10244" max="10245" width="9.140625" style="408"/>
    <col min="10246" max="10246" width="23.28515625" style="408" customWidth="1"/>
    <col min="10247" max="10496" width="9.140625" style="408"/>
    <col min="10497" max="10497" width="5.28515625" style="408" customWidth="1"/>
    <col min="10498" max="10498" width="20.28515625" style="408" customWidth="1"/>
    <col min="10499" max="10499" width="4.140625" style="408" customWidth="1"/>
    <col min="10500" max="10501" width="9.140625" style="408"/>
    <col min="10502" max="10502" width="23.28515625" style="408" customWidth="1"/>
    <col min="10503" max="10752" width="9.140625" style="408"/>
    <col min="10753" max="10753" width="5.28515625" style="408" customWidth="1"/>
    <col min="10754" max="10754" width="20.28515625" style="408" customWidth="1"/>
    <col min="10755" max="10755" width="4.140625" style="408" customWidth="1"/>
    <col min="10756" max="10757" width="9.140625" style="408"/>
    <col min="10758" max="10758" width="23.28515625" style="408" customWidth="1"/>
    <col min="10759" max="11008" width="9.140625" style="408"/>
    <col min="11009" max="11009" width="5.28515625" style="408" customWidth="1"/>
    <col min="11010" max="11010" width="20.28515625" style="408" customWidth="1"/>
    <col min="11011" max="11011" width="4.140625" style="408" customWidth="1"/>
    <col min="11012" max="11013" width="9.140625" style="408"/>
    <col min="11014" max="11014" width="23.28515625" style="408" customWidth="1"/>
    <col min="11015" max="11264" width="9.140625" style="408"/>
    <col min="11265" max="11265" width="5.28515625" style="408" customWidth="1"/>
    <col min="11266" max="11266" width="20.28515625" style="408" customWidth="1"/>
    <col min="11267" max="11267" width="4.140625" style="408" customWidth="1"/>
    <col min="11268" max="11269" width="9.140625" style="408"/>
    <col min="11270" max="11270" width="23.28515625" style="408" customWidth="1"/>
    <col min="11271" max="11520" width="9.140625" style="408"/>
    <col min="11521" max="11521" width="5.28515625" style="408" customWidth="1"/>
    <col min="11522" max="11522" width="20.28515625" style="408" customWidth="1"/>
    <col min="11523" max="11523" width="4.140625" style="408" customWidth="1"/>
    <col min="11524" max="11525" width="9.140625" style="408"/>
    <col min="11526" max="11526" width="23.28515625" style="408" customWidth="1"/>
    <col min="11527" max="11776" width="9.140625" style="408"/>
    <col min="11777" max="11777" width="5.28515625" style="408" customWidth="1"/>
    <col min="11778" max="11778" width="20.28515625" style="408" customWidth="1"/>
    <col min="11779" max="11779" width="4.140625" style="408" customWidth="1"/>
    <col min="11780" max="11781" width="9.140625" style="408"/>
    <col min="11782" max="11782" width="23.28515625" style="408" customWidth="1"/>
    <col min="11783" max="12032" width="9.140625" style="408"/>
    <col min="12033" max="12033" width="5.28515625" style="408" customWidth="1"/>
    <col min="12034" max="12034" width="20.28515625" style="408" customWidth="1"/>
    <col min="12035" max="12035" width="4.140625" style="408" customWidth="1"/>
    <col min="12036" max="12037" width="9.140625" style="408"/>
    <col min="12038" max="12038" width="23.28515625" style="408" customWidth="1"/>
    <col min="12039" max="12288" width="9.140625" style="408"/>
    <col min="12289" max="12289" width="5.28515625" style="408" customWidth="1"/>
    <col min="12290" max="12290" width="20.28515625" style="408" customWidth="1"/>
    <col min="12291" max="12291" width="4.140625" style="408" customWidth="1"/>
    <col min="12292" max="12293" width="9.140625" style="408"/>
    <col min="12294" max="12294" width="23.28515625" style="408" customWidth="1"/>
    <col min="12295" max="12544" width="9.140625" style="408"/>
    <col min="12545" max="12545" width="5.28515625" style="408" customWidth="1"/>
    <col min="12546" max="12546" width="20.28515625" style="408" customWidth="1"/>
    <col min="12547" max="12547" width="4.140625" style="408" customWidth="1"/>
    <col min="12548" max="12549" width="9.140625" style="408"/>
    <col min="12550" max="12550" width="23.28515625" style="408" customWidth="1"/>
    <col min="12551" max="12800" width="9.140625" style="408"/>
    <col min="12801" max="12801" width="5.28515625" style="408" customWidth="1"/>
    <col min="12802" max="12802" width="20.28515625" style="408" customWidth="1"/>
    <col min="12803" max="12803" width="4.140625" style="408" customWidth="1"/>
    <col min="12804" max="12805" width="9.140625" style="408"/>
    <col min="12806" max="12806" width="23.28515625" style="408" customWidth="1"/>
    <col min="12807" max="13056" width="9.140625" style="408"/>
    <col min="13057" max="13057" width="5.28515625" style="408" customWidth="1"/>
    <col min="13058" max="13058" width="20.28515625" style="408" customWidth="1"/>
    <col min="13059" max="13059" width="4.140625" style="408" customWidth="1"/>
    <col min="13060" max="13061" width="9.140625" style="408"/>
    <col min="13062" max="13062" width="23.28515625" style="408" customWidth="1"/>
    <col min="13063" max="13312" width="9.140625" style="408"/>
    <col min="13313" max="13313" width="5.28515625" style="408" customWidth="1"/>
    <col min="13314" max="13314" width="20.28515625" style="408" customWidth="1"/>
    <col min="13315" max="13315" width="4.140625" style="408" customWidth="1"/>
    <col min="13316" max="13317" width="9.140625" style="408"/>
    <col min="13318" max="13318" width="23.28515625" style="408" customWidth="1"/>
    <col min="13319" max="13568" width="9.140625" style="408"/>
    <col min="13569" max="13569" width="5.28515625" style="408" customWidth="1"/>
    <col min="13570" max="13570" width="20.28515625" style="408" customWidth="1"/>
    <col min="13571" max="13571" width="4.140625" style="408" customWidth="1"/>
    <col min="13572" max="13573" width="9.140625" style="408"/>
    <col min="13574" max="13574" width="23.28515625" style="408" customWidth="1"/>
    <col min="13575" max="13824" width="9.140625" style="408"/>
    <col min="13825" max="13825" width="5.28515625" style="408" customWidth="1"/>
    <col min="13826" max="13826" width="20.28515625" style="408" customWidth="1"/>
    <col min="13827" max="13827" width="4.140625" style="408" customWidth="1"/>
    <col min="13828" max="13829" width="9.140625" style="408"/>
    <col min="13830" max="13830" width="23.28515625" style="408" customWidth="1"/>
    <col min="13831" max="14080" width="9.140625" style="408"/>
    <col min="14081" max="14081" width="5.28515625" style="408" customWidth="1"/>
    <col min="14082" max="14082" width="20.28515625" style="408" customWidth="1"/>
    <col min="14083" max="14083" width="4.140625" style="408" customWidth="1"/>
    <col min="14084" max="14085" width="9.140625" style="408"/>
    <col min="14086" max="14086" width="23.28515625" style="408" customWidth="1"/>
    <col min="14087" max="14336" width="9.140625" style="408"/>
    <col min="14337" max="14337" width="5.28515625" style="408" customWidth="1"/>
    <col min="14338" max="14338" width="20.28515625" style="408" customWidth="1"/>
    <col min="14339" max="14339" width="4.140625" style="408" customWidth="1"/>
    <col min="14340" max="14341" width="9.140625" style="408"/>
    <col min="14342" max="14342" width="23.28515625" style="408" customWidth="1"/>
    <col min="14343" max="14592" width="9.140625" style="408"/>
    <col min="14593" max="14593" width="5.28515625" style="408" customWidth="1"/>
    <col min="14594" max="14594" width="20.28515625" style="408" customWidth="1"/>
    <col min="14595" max="14595" width="4.140625" style="408" customWidth="1"/>
    <col min="14596" max="14597" width="9.140625" style="408"/>
    <col min="14598" max="14598" width="23.28515625" style="408" customWidth="1"/>
    <col min="14599" max="14848" width="9.140625" style="408"/>
    <col min="14849" max="14849" width="5.28515625" style="408" customWidth="1"/>
    <col min="14850" max="14850" width="20.28515625" style="408" customWidth="1"/>
    <col min="14851" max="14851" width="4.140625" style="408" customWidth="1"/>
    <col min="14852" max="14853" width="9.140625" style="408"/>
    <col min="14854" max="14854" width="23.28515625" style="408" customWidth="1"/>
    <col min="14855" max="15104" width="9.140625" style="408"/>
    <col min="15105" max="15105" width="5.28515625" style="408" customWidth="1"/>
    <col min="15106" max="15106" width="20.28515625" style="408" customWidth="1"/>
    <col min="15107" max="15107" width="4.140625" style="408" customWidth="1"/>
    <col min="15108" max="15109" width="9.140625" style="408"/>
    <col min="15110" max="15110" width="23.28515625" style="408" customWidth="1"/>
    <col min="15111" max="15360" width="9.140625" style="408"/>
    <col min="15361" max="15361" width="5.28515625" style="408" customWidth="1"/>
    <col min="15362" max="15362" width="20.28515625" style="408" customWidth="1"/>
    <col min="15363" max="15363" width="4.140625" style="408" customWidth="1"/>
    <col min="15364" max="15365" width="9.140625" style="408"/>
    <col min="15366" max="15366" width="23.28515625" style="408" customWidth="1"/>
    <col min="15367" max="15616" width="9.140625" style="408"/>
    <col min="15617" max="15617" width="5.28515625" style="408" customWidth="1"/>
    <col min="15618" max="15618" width="20.28515625" style="408" customWidth="1"/>
    <col min="15619" max="15619" width="4.140625" style="408" customWidth="1"/>
    <col min="15620" max="15621" width="9.140625" style="408"/>
    <col min="15622" max="15622" width="23.28515625" style="408" customWidth="1"/>
    <col min="15623" max="15872" width="9.140625" style="408"/>
    <col min="15873" max="15873" width="5.28515625" style="408" customWidth="1"/>
    <col min="15874" max="15874" width="20.28515625" style="408" customWidth="1"/>
    <col min="15875" max="15875" width="4.140625" style="408" customWidth="1"/>
    <col min="15876" max="15877" width="9.140625" style="408"/>
    <col min="15878" max="15878" width="23.28515625" style="408" customWidth="1"/>
    <col min="15879" max="16128" width="9.140625" style="408"/>
    <col min="16129" max="16129" width="5.28515625" style="408" customWidth="1"/>
    <col min="16130" max="16130" width="20.28515625" style="408" customWidth="1"/>
    <col min="16131" max="16131" width="4.140625" style="408" customWidth="1"/>
    <col min="16132" max="16133" width="9.140625" style="408"/>
    <col min="16134" max="16134" width="23.28515625" style="408" customWidth="1"/>
    <col min="16135" max="16384" width="9.140625" style="408"/>
  </cols>
  <sheetData>
    <row r="1" spans="1:9" ht="13.5" customHeight="1">
      <c r="A1" s="406" t="s">
        <v>711</v>
      </c>
      <c r="B1" s="406"/>
      <c r="C1" s="406"/>
      <c r="D1" s="406"/>
      <c r="E1" s="406"/>
      <c r="F1" s="407"/>
    </row>
    <row r="2" spans="1:9" ht="29.25" customHeight="1">
      <c r="A2" s="539" t="s">
        <v>713</v>
      </c>
      <c r="B2" s="539"/>
      <c r="C2" s="539"/>
      <c r="D2" s="539"/>
      <c r="E2" s="539"/>
      <c r="F2" s="539"/>
      <c r="G2" s="208"/>
      <c r="H2" s="208"/>
    </row>
    <row r="3" spans="1:9" ht="12.75" customHeight="1">
      <c r="A3" s="406"/>
      <c r="B3" s="406"/>
      <c r="C3" s="406"/>
      <c r="D3" s="406"/>
      <c r="E3" s="406"/>
      <c r="F3" s="407"/>
    </row>
    <row r="4" spans="1:9" ht="12.75" customHeight="1">
      <c r="A4" s="411"/>
      <c r="B4" s="429"/>
      <c r="C4" s="411"/>
      <c r="D4" s="411"/>
      <c r="E4" s="411"/>
      <c r="F4" s="430"/>
      <c r="G4" s="412"/>
    </row>
    <row r="5" spans="1:9">
      <c r="A5" s="550" t="s">
        <v>704</v>
      </c>
      <c r="B5" s="550"/>
      <c r="C5" s="550"/>
      <c r="D5" s="550"/>
      <c r="E5" s="550"/>
      <c r="F5" s="550"/>
      <c r="G5" s="412"/>
    </row>
    <row r="6" spans="1:9" ht="10.5" customHeight="1">
      <c r="A6" s="523"/>
      <c r="B6" s="523"/>
      <c r="C6" s="523"/>
      <c r="D6" s="523"/>
      <c r="E6" s="523"/>
      <c r="F6" s="523"/>
      <c r="G6" s="412"/>
    </row>
    <row r="7" spans="1:9" ht="8.25" customHeight="1">
      <c r="A7" s="551" t="s">
        <v>784</v>
      </c>
      <c r="B7" s="551"/>
      <c r="C7" s="551"/>
      <c r="D7" s="551"/>
      <c r="E7" s="551"/>
      <c r="F7" s="551"/>
      <c r="G7" s="551"/>
      <c r="H7" s="551"/>
    </row>
    <row r="8" spans="1:9" ht="19.5" customHeight="1">
      <c r="A8" s="551"/>
      <c r="B8" s="551"/>
      <c r="C8" s="551"/>
      <c r="D8" s="551"/>
      <c r="E8" s="551"/>
      <c r="F8" s="551"/>
      <c r="G8" s="551"/>
      <c r="H8" s="551"/>
      <c r="I8" s="457"/>
    </row>
    <row r="9" spans="1:9" ht="13.5" customHeight="1">
      <c r="A9" s="509"/>
      <c r="B9" s="510"/>
      <c r="C9" s="509"/>
      <c r="D9" s="509"/>
      <c r="E9" s="509"/>
      <c r="F9" s="511"/>
      <c r="G9" s="512"/>
      <c r="H9" s="513"/>
      <c r="I9" s="503"/>
    </row>
    <row r="10" spans="1:9" s="410" customFormat="1" ht="75.75" customHeight="1">
      <c r="A10" s="543" t="s">
        <v>705</v>
      </c>
      <c r="B10" s="543"/>
      <c r="C10" s="543"/>
      <c r="D10" s="543"/>
      <c r="E10" s="543"/>
      <c r="F10" s="543"/>
      <c r="G10" s="543"/>
      <c r="H10" s="543"/>
      <c r="I10" s="477"/>
    </row>
    <row r="11" spans="1:9" s="410" customFormat="1" ht="8.25" customHeight="1">
      <c r="A11" s="514"/>
      <c r="B11" s="515"/>
      <c r="C11" s="516"/>
      <c r="D11" s="516"/>
      <c r="E11" s="516"/>
      <c r="F11" s="516"/>
      <c r="G11" s="517"/>
      <c r="H11" s="517"/>
      <c r="I11" s="504"/>
    </row>
    <row r="12" spans="1:9" s="410" customFormat="1" ht="26.25" customHeight="1">
      <c r="A12" s="543" t="s">
        <v>706</v>
      </c>
      <c r="B12" s="543"/>
      <c r="C12" s="543"/>
      <c r="D12" s="543"/>
      <c r="E12" s="543"/>
      <c r="F12" s="543"/>
      <c r="G12" s="543"/>
      <c r="H12" s="543"/>
      <c r="I12" s="477"/>
    </row>
    <row r="13" spans="1:9" s="410" customFormat="1" ht="12" customHeight="1">
      <c r="A13" s="515"/>
      <c r="B13" s="515"/>
      <c r="C13" s="515"/>
      <c r="D13" s="515"/>
      <c r="E13" s="515"/>
      <c r="F13" s="515"/>
      <c r="G13" s="517"/>
      <c r="H13" s="517"/>
      <c r="I13" s="504"/>
    </row>
    <row r="14" spans="1:9" s="410" customFormat="1" ht="17.25" customHeight="1">
      <c r="A14" s="566" t="s">
        <v>710</v>
      </c>
      <c r="B14" s="566"/>
      <c r="C14" s="566"/>
      <c r="D14" s="566"/>
      <c r="E14" s="566"/>
      <c r="F14" s="566"/>
      <c r="G14" s="517"/>
      <c r="H14" s="517"/>
      <c r="I14" s="504"/>
    </row>
    <row r="15" spans="1:9" s="410" customFormat="1" ht="15" customHeight="1">
      <c r="A15" s="514"/>
      <c r="B15" s="515"/>
      <c r="C15" s="516"/>
      <c r="D15" s="516"/>
      <c r="E15" s="516"/>
      <c r="F15" s="516"/>
      <c r="G15" s="517"/>
      <c r="H15" s="517"/>
      <c r="I15" s="504"/>
    </row>
    <row r="16" spans="1:9" s="410" customFormat="1" ht="37.5" customHeight="1">
      <c r="A16" s="543" t="s">
        <v>707</v>
      </c>
      <c r="B16" s="543"/>
      <c r="C16" s="543"/>
      <c r="D16" s="543"/>
      <c r="E16" s="543"/>
      <c r="F16" s="543"/>
      <c r="G16" s="543"/>
      <c r="H16" s="543"/>
      <c r="I16" s="477"/>
    </row>
    <row r="17" spans="1:9" s="410" customFormat="1" ht="12.75" customHeight="1">
      <c r="A17" s="514"/>
      <c r="B17" s="515"/>
      <c r="C17" s="516"/>
      <c r="D17" s="516"/>
      <c r="E17" s="516"/>
      <c r="F17" s="516"/>
      <c r="G17" s="517"/>
      <c r="H17" s="517"/>
      <c r="I17" s="504"/>
    </row>
    <row r="18" spans="1:9" s="410" customFormat="1" ht="26.25" customHeight="1">
      <c r="A18" s="541" t="s">
        <v>708</v>
      </c>
      <c r="B18" s="541"/>
      <c r="C18" s="541"/>
      <c r="D18" s="541"/>
      <c r="E18" s="541"/>
      <c r="F18" s="541"/>
      <c r="G18" s="541"/>
      <c r="H18" s="541"/>
      <c r="I18" s="507"/>
    </row>
    <row r="19" spans="1:9" s="410" customFormat="1" ht="12.75" customHeight="1">
      <c r="A19" s="514"/>
      <c r="B19" s="515"/>
      <c r="C19" s="515"/>
      <c r="D19" s="515"/>
      <c r="E19" s="515"/>
      <c r="F19" s="515"/>
      <c r="G19" s="517"/>
      <c r="H19" s="517"/>
      <c r="I19" s="504"/>
    </row>
    <row r="20" spans="1:9" s="412" customFormat="1" ht="26.25" customHeight="1">
      <c r="A20" s="553" t="s">
        <v>709</v>
      </c>
      <c r="B20" s="553"/>
      <c r="C20" s="553"/>
      <c r="D20" s="553"/>
      <c r="E20" s="553"/>
      <c r="F20" s="553"/>
      <c r="G20" s="553"/>
      <c r="H20" s="553"/>
      <c r="I20" s="508"/>
    </row>
    <row r="21" spans="1:9" s="410" customFormat="1" ht="7.5" customHeight="1">
      <c r="A21" s="409"/>
      <c r="B21" s="501"/>
      <c r="C21" s="501"/>
      <c r="D21" s="501"/>
      <c r="E21" s="501"/>
      <c r="F21" s="501"/>
      <c r="G21" s="504"/>
      <c r="H21" s="504"/>
      <c r="I21" s="504"/>
    </row>
    <row r="22" spans="1:9">
      <c r="A22" s="411"/>
      <c r="B22" s="434"/>
      <c r="C22" s="411"/>
      <c r="D22" s="411"/>
      <c r="E22" s="411"/>
      <c r="F22" s="439"/>
      <c r="G22" s="502"/>
      <c r="H22" s="503"/>
      <c r="I22" s="503"/>
    </row>
    <row r="23" spans="1:9">
      <c r="A23" s="411"/>
      <c r="B23" s="502"/>
      <c r="C23" s="411"/>
      <c r="D23" s="411"/>
      <c r="E23" s="411"/>
      <c r="F23" s="411"/>
      <c r="G23" s="502"/>
      <c r="H23" s="503"/>
      <c r="I23" s="503"/>
    </row>
    <row r="24" spans="1:9" ht="15.75">
      <c r="A24" s="411"/>
      <c r="B24" s="434"/>
      <c r="C24" s="505"/>
      <c r="D24" s="411"/>
      <c r="E24" s="411"/>
      <c r="F24" s="411"/>
      <c r="G24" s="502"/>
      <c r="H24" s="503"/>
      <c r="I24" s="503"/>
    </row>
    <row r="25" spans="1:9">
      <c r="A25" s="411"/>
      <c r="B25" s="502"/>
      <c r="C25" s="502"/>
      <c r="D25" s="411"/>
      <c r="E25" s="411"/>
      <c r="F25" s="439"/>
      <c r="G25" s="502"/>
      <c r="H25" s="503"/>
      <c r="I25" s="503"/>
    </row>
    <row r="26" spans="1:9" ht="15.75">
      <c r="A26" s="411"/>
      <c r="B26" s="434"/>
      <c r="C26" s="415"/>
      <c r="D26" s="411"/>
      <c r="E26" s="411"/>
      <c r="F26" s="430"/>
      <c r="G26" s="412"/>
    </row>
    <row r="27" spans="1:9">
      <c r="A27" s="411"/>
      <c r="B27" s="412"/>
      <c r="C27" s="412"/>
      <c r="D27" s="411"/>
      <c r="E27" s="411"/>
      <c r="F27" s="430"/>
      <c r="G27" s="412"/>
    </row>
    <row r="28" spans="1:9">
      <c r="A28" s="411"/>
      <c r="B28" s="412"/>
      <c r="C28" s="412"/>
      <c r="D28" s="411"/>
      <c r="E28" s="411"/>
      <c r="F28" s="430"/>
      <c r="G28" s="412"/>
    </row>
    <row r="29" spans="1:9">
      <c r="A29" s="411"/>
      <c r="B29" s="412"/>
      <c r="C29" s="412"/>
      <c r="D29" s="411"/>
      <c r="E29" s="411"/>
      <c r="F29" s="430"/>
      <c r="G29" s="412"/>
    </row>
    <row r="30" spans="1:9">
      <c r="A30" s="411"/>
      <c r="B30" s="412"/>
      <c r="C30" s="412"/>
      <c r="D30" s="411"/>
      <c r="E30" s="411"/>
      <c r="F30" s="430"/>
      <c r="G30" s="412"/>
    </row>
    <row r="31" spans="1:9">
      <c r="A31" s="411"/>
      <c r="B31" s="412"/>
      <c r="C31" s="412"/>
      <c r="D31" s="411"/>
      <c r="E31" s="411"/>
      <c r="F31" s="430"/>
      <c r="G31" s="412"/>
    </row>
    <row r="32" spans="1:9">
      <c r="A32" s="411"/>
      <c r="B32" s="412"/>
      <c r="C32" s="412"/>
      <c r="D32" s="411"/>
      <c r="E32" s="411"/>
      <c r="F32" s="430"/>
      <c r="G32" s="412"/>
    </row>
    <row r="33" spans="1:7">
      <c r="A33" s="411"/>
      <c r="B33" s="434"/>
      <c r="C33" s="412"/>
      <c r="D33" s="411"/>
      <c r="E33" s="411"/>
      <c r="F33" s="430"/>
      <c r="G33" s="412"/>
    </row>
    <row r="34" spans="1:7">
      <c r="A34" s="411"/>
      <c r="B34" s="434"/>
      <c r="C34" s="411"/>
      <c r="D34" s="411"/>
      <c r="E34" s="411"/>
      <c r="F34" s="430"/>
      <c r="G34" s="412"/>
    </row>
    <row r="35" spans="1:7">
      <c r="A35" s="411"/>
      <c r="B35" s="434"/>
      <c r="C35" s="411"/>
      <c r="D35" s="411"/>
      <c r="E35" s="411"/>
      <c r="F35" s="430"/>
      <c r="G35" s="412"/>
    </row>
    <row r="36" spans="1:7">
      <c r="A36" s="411"/>
      <c r="B36" s="434"/>
      <c r="C36" s="411"/>
      <c r="D36" s="411"/>
      <c r="E36" s="411"/>
      <c r="F36" s="430"/>
      <c r="G36" s="412"/>
    </row>
    <row r="37" spans="1:7">
      <c r="A37" s="411"/>
      <c r="B37" s="434"/>
      <c r="C37" s="436"/>
      <c r="D37" s="411"/>
      <c r="E37" s="411"/>
      <c r="F37" s="430"/>
      <c r="G37" s="412"/>
    </row>
    <row r="38" spans="1:7">
      <c r="A38" s="411"/>
      <c r="B38" s="411"/>
      <c r="C38" s="411"/>
      <c r="D38" s="411"/>
      <c r="E38" s="411"/>
      <c r="F38" s="430"/>
      <c r="G38" s="412"/>
    </row>
    <row r="39" spans="1:7">
      <c r="A39" s="411"/>
      <c r="B39" s="435"/>
      <c r="C39" s="411"/>
      <c r="D39" s="411"/>
      <c r="E39" s="411"/>
      <c r="F39" s="430"/>
      <c r="G39" s="412"/>
    </row>
    <row r="40" spans="1:7">
      <c r="A40" s="411"/>
      <c r="B40" s="434"/>
      <c r="C40" s="411"/>
      <c r="D40" s="411"/>
      <c r="E40" s="411"/>
      <c r="F40" s="430"/>
      <c r="G40" s="412"/>
    </row>
    <row r="41" spans="1:7">
      <c r="A41" s="411"/>
      <c r="B41" s="434"/>
      <c r="C41" s="411"/>
      <c r="D41" s="411"/>
      <c r="E41" s="411"/>
      <c r="F41" s="430"/>
      <c r="G41" s="412"/>
    </row>
    <row r="42" spans="1:7">
      <c r="A42" s="411"/>
      <c r="B42" s="434"/>
      <c r="C42" s="435"/>
      <c r="D42" s="411"/>
      <c r="E42" s="411"/>
      <c r="F42" s="430"/>
      <c r="G42" s="412"/>
    </row>
    <row r="43" spans="1:7">
      <c r="A43" s="411"/>
      <c r="B43" s="434"/>
      <c r="C43" s="435"/>
      <c r="D43" s="411"/>
      <c r="E43" s="411"/>
      <c r="F43" s="430"/>
      <c r="G43" s="412"/>
    </row>
    <row r="44" spans="1:7">
      <c r="A44" s="411"/>
      <c r="B44" s="434"/>
      <c r="C44" s="435"/>
      <c r="D44" s="411"/>
      <c r="E44" s="411"/>
      <c r="F44" s="430"/>
      <c r="G44" s="412"/>
    </row>
    <row r="45" spans="1:7">
      <c r="A45" s="411"/>
      <c r="B45" s="434"/>
      <c r="C45" s="411"/>
      <c r="D45" s="411"/>
      <c r="E45" s="411"/>
      <c r="F45" s="430"/>
      <c r="G45" s="412"/>
    </row>
    <row r="46" spans="1:7">
      <c r="A46" s="411"/>
      <c r="B46" s="434"/>
      <c r="C46" s="411"/>
      <c r="D46" s="411"/>
      <c r="E46" s="411"/>
      <c r="F46" s="430"/>
      <c r="G46" s="412"/>
    </row>
    <row r="47" spans="1:7">
      <c r="A47" s="411"/>
      <c r="B47" s="434"/>
      <c r="C47" s="435"/>
      <c r="D47" s="411"/>
      <c r="E47" s="411"/>
      <c r="F47" s="430"/>
      <c r="G47" s="412"/>
    </row>
    <row r="48" spans="1:7">
      <c r="A48" s="411"/>
      <c r="B48" s="434"/>
      <c r="C48" s="436"/>
      <c r="D48" s="411"/>
      <c r="E48" s="411"/>
      <c r="F48" s="430"/>
      <c r="G48" s="412"/>
    </row>
    <row r="49" spans="1:7">
      <c r="A49" s="411"/>
      <c r="B49" s="411"/>
      <c r="C49" s="435"/>
      <c r="D49" s="411"/>
      <c r="E49" s="411"/>
      <c r="F49" s="430"/>
      <c r="G49" s="412"/>
    </row>
    <row r="50" spans="1:7">
      <c r="A50" s="411"/>
      <c r="B50" s="411"/>
      <c r="C50" s="411"/>
      <c r="D50" s="411"/>
      <c r="E50" s="411"/>
      <c r="F50" s="430"/>
      <c r="G50" s="412"/>
    </row>
    <row r="51" spans="1:7">
      <c r="A51" s="411"/>
      <c r="B51" s="411"/>
      <c r="C51" s="411"/>
      <c r="D51" s="411"/>
      <c r="E51" s="411"/>
      <c r="F51" s="430"/>
      <c r="G51" s="412"/>
    </row>
    <row r="52" spans="1:7">
      <c r="A52" s="411"/>
      <c r="B52" s="411"/>
      <c r="C52" s="411"/>
      <c r="D52" s="411"/>
      <c r="E52" s="411"/>
      <c r="F52" s="430"/>
      <c r="G52" s="412"/>
    </row>
    <row r="53" spans="1:7">
      <c r="A53" s="411"/>
      <c r="B53" s="411"/>
      <c r="C53" s="411"/>
      <c r="D53" s="411"/>
      <c r="E53" s="411"/>
      <c r="F53" s="430"/>
      <c r="G53" s="412"/>
    </row>
    <row r="54" spans="1:7">
      <c r="A54" s="411"/>
      <c r="B54" s="434"/>
      <c r="C54" s="437"/>
      <c r="D54" s="411"/>
      <c r="E54" s="411"/>
      <c r="F54" s="430"/>
      <c r="G54" s="412"/>
    </row>
    <row r="55" spans="1:7">
      <c r="A55" s="411"/>
      <c r="B55" s="434"/>
      <c r="C55" s="434"/>
      <c r="D55" s="411"/>
      <c r="E55" s="411"/>
      <c r="F55" s="430"/>
      <c r="G55" s="412"/>
    </row>
    <row r="56" spans="1:7">
      <c r="A56" s="411"/>
      <c r="B56" s="434"/>
      <c r="C56" s="411"/>
      <c r="D56" s="411"/>
      <c r="E56" s="435"/>
      <c r="F56" s="435"/>
      <c r="G56" s="412"/>
    </row>
    <row r="57" spans="1:7">
      <c r="A57" s="411"/>
      <c r="B57" s="434"/>
      <c r="C57" s="411"/>
      <c r="D57" s="411"/>
      <c r="E57" s="435"/>
      <c r="F57" s="435"/>
      <c r="G57" s="412"/>
    </row>
    <row r="58" spans="1:7">
      <c r="A58" s="411"/>
      <c r="B58" s="434"/>
      <c r="C58" s="411"/>
      <c r="D58" s="411"/>
      <c r="E58" s="411"/>
      <c r="F58" s="430"/>
      <c r="G58" s="412"/>
    </row>
    <row r="59" spans="1:7">
      <c r="A59" s="411"/>
      <c r="B59" s="434"/>
      <c r="C59" s="434"/>
      <c r="D59" s="411"/>
      <c r="E59" s="411"/>
      <c r="F59" s="430"/>
      <c r="G59" s="412"/>
    </row>
    <row r="60" spans="1:7">
      <c r="A60" s="411"/>
      <c r="B60" s="434"/>
      <c r="C60" s="437"/>
      <c r="D60" s="411"/>
      <c r="E60" s="411"/>
      <c r="F60" s="430"/>
      <c r="G60" s="412"/>
    </row>
    <row r="61" spans="1:7">
      <c r="A61" s="411"/>
      <c r="B61" s="434"/>
      <c r="C61" s="434"/>
      <c r="D61" s="411"/>
      <c r="E61" s="411"/>
      <c r="F61" s="430"/>
      <c r="G61" s="412"/>
    </row>
    <row r="62" spans="1:7">
      <c r="A62" s="411"/>
      <c r="B62" s="434"/>
      <c r="C62" s="411"/>
      <c r="D62" s="411"/>
      <c r="E62" s="411"/>
      <c r="F62" s="430"/>
      <c r="G62" s="412"/>
    </row>
    <row r="63" spans="1:7">
      <c r="A63" s="411"/>
      <c r="B63" s="434"/>
      <c r="C63" s="411"/>
      <c r="D63" s="411"/>
      <c r="E63" s="411"/>
      <c r="F63" s="430"/>
      <c r="G63" s="412"/>
    </row>
    <row r="64" spans="1:7" ht="15.75">
      <c r="A64" s="411"/>
      <c r="B64" s="434"/>
      <c r="C64" s="415"/>
      <c r="D64" s="434"/>
      <c r="E64" s="437"/>
      <c r="F64" s="437"/>
      <c r="G64" s="412"/>
    </row>
    <row r="65" spans="1:7">
      <c r="A65" s="411"/>
      <c r="B65" s="434"/>
      <c r="C65" s="434"/>
      <c r="D65" s="437"/>
      <c r="E65" s="437"/>
      <c r="F65" s="437"/>
      <c r="G65" s="412"/>
    </row>
    <row r="66" spans="1:7">
      <c r="A66" s="411"/>
      <c r="B66" s="412"/>
      <c r="C66" s="434"/>
      <c r="D66" s="437"/>
      <c r="E66" s="434"/>
      <c r="F66" s="437"/>
      <c r="G66" s="412"/>
    </row>
    <row r="67" spans="1:7">
      <c r="A67" s="411"/>
      <c r="B67" s="434"/>
      <c r="C67" s="412"/>
      <c r="D67" s="411"/>
      <c r="E67" s="412"/>
      <c r="F67" s="430"/>
      <c r="G67" s="412"/>
    </row>
    <row r="68" spans="1:7">
      <c r="A68" s="411"/>
      <c r="B68" s="434"/>
      <c r="C68" s="411"/>
      <c r="D68" s="411"/>
      <c r="E68" s="411"/>
      <c r="F68" s="430"/>
      <c r="G68" s="412"/>
    </row>
    <row r="69" spans="1:7">
      <c r="A69" s="411"/>
      <c r="B69" s="434"/>
      <c r="C69" s="411"/>
      <c r="D69" s="411"/>
      <c r="E69" s="411"/>
      <c r="F69" s="430"/>
      <c r="G69" s="412"/>
    </row>
    <row r="70" spans="1:7">
      <c r="A70" s="411"/>
      <c r="B70" s="434"/>
      <c r="C70" s="435"/>
      <c r="D70" s="411"/>
      <c r="E70" s="411"/>
      <c r="F70" s="430"/>
      <c r="G70" s="412"/>
    </row>
    <row r="71" spans="1:7" ht="15.75">
      <c r="A71" s="411"/>
      <c r="B71" s="434"/>
      <c r="C71" s="440"/>
      <c r="D71" s="411"/>
      <c r="E71" s="411"/>
      <c r="F71" s="430"/>
      <c r="G71" s="412"/>
    </row>
    <row r="72" spans="1:7" ht="15.75">
      <c r="A72" s="411"/>
      <c r="B72" s="434"/>
      <c r="C72" s="440"/>
      <c r="D72" s="411"/>
      <c r="E72" s="411"/>
      <c r="F72" s="430"/>
      <c r="G72" s="412"/>
    </row>
    <row r="73" spans="1:7">
      <c r="A73" s="411"/>
      <c r="B73" s="434"/>
      <c r="C73" s="435"/>
      <c r="D73" s="411"/>
      <c r="E73" s="411"/>
      <c r="F73" s="430"/>
      <c r="G73" s="412"/>
    </row>
    <row r="74" spans="1:7">
      <c r="A74" s="411"/>
      <c r="B74" s="434"/>
      <c r="C74" s="435"/>
      <c r="D74" s="411"/>
      <c r="E74" s="411"/>
      <c r="F74" s="430"/>
      <c r="G74" s="412"/>
    </row>
    <row r="75" spans="1:7">
      <c r="A75" s="411"/>
      <c r="B75" s="434"/>
      <c r="C75" s="435"/>
      <c r="D75" s="411"/>
      <c r="E75" s="411"/>
      <c r="F75" s="430"/>
      <c r="G75" s="412"/>
    </row>
    <row r="76" spans="1:7">
      <c r="A76" s="411"/>
      <c r="B76" s="434"/>
      <c r="C76" s="435"/>
      <c r="D76" s="411"/>
      <c r="E76" s="411"/>
      <c r="F76" s="430"/>
      <c r="G76" s="412"/>
    </row>
    <row r="77" spans="1:7">
      <c r="A77" s="411"/>
      <c r="B77" s="434"/>
      <c r="C77" s="411"/>
      <c r="D77" s="411"/>
      <c r="E77" s="411"/>
      <c r="F77" s="430"/>
      <c r="G77" s="412"/>
    </row>
    <row r="78" spans="1:7">
      <c r="A78" s="411"/>
      <c r="B78" s="434"/>
      <c r="C78" s="411"/>
      <c r="D78" s="411"/>
      <c r="E78" s="411"/>
      <c r="F78" s="430"/>
      <c r="G78" s="412"/>
    </row>
    <row r="79" spans="1:7">
      <c r="A79" s="411"/>
      <c r="B79" s="434"/>
      <c r="C79" s="411"/>
      <c r="D79" s="411"/>
      <c r="E79" s="411"/>
      <c r="F79" s="430"/>
      <c r="G79" s="412"/>
    </row>
    <row r="80" spans="1:7">
      <c r="A80" s="406"/>
      <c r="B80" s="413"/>
      <c r="C80" s="406"/>
      <c r="D80" s="406"/>
      <c r="E80" s="406"/>
      <c r="F80" s="407"/>
    </row>
    <row r="81" spans="1:6">
      <c r="A81" s="406"/>
      <c r="B81" s="413"/>
      <c r="C81" s="406"/>
      <c r="D81" s="406"/>
      <c r="E81" s="406"/>
      <c r="F81" s="406"/>
    </row>
    <row r="82" spans="1:6">
      <c r="A82" s="406"/>
      <c r="B82" s="413"/>
      <c r="C82" s="406"/>
      <c r="D82" s="406"/>
      <c r="E82" s="406"/>
      <c r="F82" s="406"/>
    </row>
    <row r="83" spans="1:6">
      <c r="A83" s="406"/>
      <c r="B83" s="413"/>
      <c r="C83" s="406"/>
      <c r="D83" s="406"/>
      <c r="E83" s="406"/>
      <c r="F83" s="407"/>
    </row>
    <row r="84" spans="1:6">
      <c r="A84" s="406"/>
      <c r="B84" s="413"/>
      <c r="C84" s="406"/>
      <c r="D84" s="406"/>
      <c r="E84" s="406"/>
      <c r="F84" s="407"/>
    </row>
    <row r="85" spans="1:6">
      <c r="A85" s="406"/>
      <c r="B85" s="413"/>
      <c r="C85" s="406"/>
      <c r="D85" s="406"/>
      <c r="E85" s="406"/>
      <c r="F85" s="407"/>
    </row>
    <row r="86" spans="1:6">
      <c r="A86" s="406"/>
      <c r="B86" s="413"/>
      <c r="C86" s="406"/>
      <c r="D86" s="406"/>
      <c r="E86" s="406"/>
      <c r="F86" s="407"/>
    </row>
    <row r="87" spans="1:6">
      <c r="A87" s="406"/>
      <c r="B87" s="413"/>
      <c r="C87" s="406"/>
      <c r="D87" s="406"/>
      <c r="E87" s="406"/>
      <c r="F87" s="407"/>
    </row>
    <row r="88" spans="1:6">
      <c r="A88" s="406"/>
      <c r="B88" s="413"/>
      <c r="C88" s="406"/>
      <c r="D88" s="406"/>
      <c r="E88" s="406"/>
      <c r="F88" s="407"/>
    </row>
    <row r="89" spans="1:6">
      <c r="A89" s="406"/>
      <c r="B89" s="413"/>
      <c r="C89" s="406"/>
      <c r="D89" s="406"/>
      <c r="E89" s="406"/>
      <c r="F89" s="407"/>
    </row>
    <row r="90" spans="1:6">
      <c r="A90" s="406"/>
      <c r="B90" s="413"/>
      <c r="C90" s="406"/>
      <c r="D90" s="406"/>
      <c r="E90" s="406"/>
      <c r="F90" s="407"/>
    </row>
    <row r="91" spans="1:6">
      <c r="A91" s="406"/>
      <c r="B91" s="413"/>
      <c r="C91" s="416"/>
      <c r="D91" s="406"/>
      <c r="E91" s="406"/>
      <c r="F91" s="407"/>
    </row>
    <row r="92" spans="1:6">
      <c r="A92" s="406"/>
      <c r="B92" s="406"/>
      <c r="C92" s="406"/>
      <c r="D92" s="406"/>
      <c r="E92" s="406"/>
      <c r="F92" s="407"/>
    </row>
    <row r="93" spans="1:6">
      <c r="A93" s="406"/>
      <c r="B93" s="414"/>
      <c r="C93" s="406"/>
      <c r="D93" s="406"/>
      <c r="E93" s="406"/>
      <c r="F93" s="407"/>
    </row>
    <row r="94" spans="1:6">
      <c r="A94" s="406"/>
      <c r="B94" s="417"/>
      <c r="C94" s="406"/>
      <c r="D94" s="406"/>
      <c r="E94" s="406"/>
      <c r="F94" s="407"/>
    </row>
    <row r="95" spans="1:6">
      <c r="A95" s="406"/>
      <c r="B95" s="417"/>
      <c r="C95" s="406"/>
      <c r="D95" s="406"/>
      <c r="E95" s="406"/>
      <c r="F95" s="407"/>
    </row>
    <row r="96" spans="1:6">
      <c r="A96" s="406"/>
      <c r="B96" s="417"/>
      <c r="C96" s="406"/>
      <c r="D96" s="406"/>
      <c r="E96" s="406"/>
      <c r="F96" s="407"/>
    </row>
    <row r="97" spans="1:6">
      <c r="A97" s="406"/>
      <c r="F97" s="407"/>
    </row>
    <row r="98" spans="1:6">
      <c r="A98" s="406"/>
      <c r="B98" s="428"/>
      <c r="C98" s="406"/>
      <c r="D98" s="406"/>
      <c r="E98" s="406"/>
      <c r="F98" s="407"/>
    </row>
    <row r="99" spans="1:6">
      <c r="A99" s="406"/>
      <c r="B99" s="428"/>
      <c r="C99" s="406"/>
      <c r="D99" s="406"/>
      <c r="E99" s="406"/>
      <c r="F99" s="407"/>
    </row>
    <row r="100" spans="1:6">
      <c r="A100" s="406"/>
      <c r="C100" s="406"/>
      <c r="D100" s="406"/>
      <c r="E100" s="406"/>
      <c r="F100" s="407"/>
    </row>
    <row r="102" spans="1:6">
      <c r="B102" s="413"/>
    </row>
    <row r="103" spans="1:6">
      <c r="A103" s="406"/>
      <c r="B103" s="406"/>
      <c r="C103" s="406"/>
      <c r="D103" s="406"/>
      <c r="E103" s="406"/>
      <c r="F103" s="407"/>
    </row>
    <row r="104" spans="1:6">
      <c r="A104" s="406"/>
      <c r="B104" s="406"/>
      <c r="C104" s="406"/>
      <c r="D104" s="406"/>
      <c r="E104" s="406"/>
      <c r="F104" s="407"/>
    </row>
    <row r="105" spans="1:6">
      <c r="A105" s="406"/>
      <c r="B105" s="406"/>
      <c r="C105" s="406"/>
      <c r="D105" s="406"/>
      <c r="E105" s="406"/>
      <c r="F105" s="407"/>
    </row>
    <row r="106" spans="1:6">
      <c r="A106" s="406"/>
      <c r="B106" s="406"/>
      <c r="C106" s="406"/>
      <c r="D106" s="406"/>
      <c r="E106" s="406"/>
      <c r="F106" s="407"/>
    </row>
    <row r="107" spans="1:6">
      <c r="A107" s="406"/>
      <c r="B107" s="413"/>
      <c r="C107" s="417"/>
      <c r="D107" s="406"/>
      <c r="E107" s="406"/>
      <c r="F107" s="407"/>
    </row>
    <row r="108" spans="1:6">
      <c r="A108" s="406"/>
      <c r="B108" s="413"/>
      <c r="C108" s="413"/>
      <c r="D108" s="406"/>
      <c r="E108" s="406"/>
      <c r="F108" s="407"/>
    </row>
    <row r="109" spans="1:6">
      <c r="A109" s="406"/>
      <c r="B109" s="413"/>
      <c r="C109" s="406"/>
      <c r="D109" s="406"/>
      <c r="E109" s="414"/>
      <c r="F109" s="414"/>
    </row>
    <row r="110" spans="1:6">
      <c r="A110" s="406"/>
      <c r="B110" s="413"/>
      <c r="C110" s="406"/>
      <c r="D110" s="406"/>
      <c r="E110" s="414"/>
      <c r="F110" s="414"/>
    </row>
    <row r="111" spans="1:6">
      <c r="A111" s="406"/>
      <c r="B111" s="413"/>
      <c r="C111" s="406"/>
      <c r="D111" s="406"/>
      <c r="E111" s="406"/>
      <c r="F111" s="407"/>
    </row>
    <row r="112" spans="1:6">
      <c r="A112" s="406"/>
      <c r="B112" s="413"/>
      <c r="C112" s="413"/>
      <c r="D112" s="406"/>
      <c r="E112" s="406"/>
      <c r="F112" s="407"/>
    </row>
    <row r="113" spans="1:6">
      <c r="A113" s="406"/>
      <c r="B113" s="413"/>
      <c r="C113" s="417"/>
      <c r="D113" s="406"/>
      <c r="E113" s="406"/>
      <c r="F113" s="407"/>
    </row>
    <row r="114" spans="1:6">
      <c r="A114" s="406"/>
      <c r="B114" s="413"/>
      <c r="C114" s="413"/>
      <c r="D114" s="406"/>
      <c r="E114" s="406"/>
      <c r="F114" s="407"/>
    </row>
    <row r="115" spans="1:6">
      <c r="A115" s="406"/>
      <c r="B115" s="413"/>
      <c r="C115" s="406"/>
      <c r="D115" s="406"/>
      <c r="E115" s="406"/>
      <c r="F115" s="407"/>
    </row>
    <row r="116" spans="1:6">
      <c r="A116" s="406"/>
      <c r="B116" s="413"/>
      <c r="C116" s="406"/>
      <c r="D116" s="406"/>
      <c r="E116" s="406"/>
      <c r="F116" s="407"/>
    </row>
    <row r="117" spans="1:6" ht="15.75">
      <c r="A117" s="406"/>
      <c r="B117" s="413"/>
      <c r="C117" s="415"/>
      <c r="D117" s="417"/>
      <c r="E117" s="417"/>
      <c r="F117" s="417"/>
    </row>
    <row r="118" spans="1:6">
      <c r="A118" s="406"/>
      <c r="B118" s="413"/>
      <c r="C118" s="413"/>
      <c r="D118" s="417"/>
      <c r="E118" s="417"/>
      <c r="F118" s="417"/>
    </row>
    <row r="119" spans="1:6">
      <c r="A119" s="406"/>
      <c r="B119" s="422"/>
      <c r="C119" s="413"/>
      <c r="D119" s="417"/>
      <c r="E119" s="417"/>
      <c r="F119" s="417"/>
    </row>
    <row r="120" spans="1:6">
      <c r="A120" s="406"/>
      <c r="B120" s="413"/>
      <c r="D120" s="406"/>
      <c r="F120" s="407"/>
    </row>
    <row r="121" spans="1:6">
      <c r="A121" s="406"/>
      <c r="B121" s="413"/>
      <c r="D121" s="406"/>
      <c r="F121" s="407"/>
    </row>
    <row r="122" spans="1:6">
      <c r="A122" s="406"/>
      <c r="B122" s="413"/>
      <c r="D122" s="406"/>
      <c r="F122" s="407"/>
    </row>
    <row r="123" spans="1:6">
      <c r="A123" s="406"/>
      <c r="B123" s="413"/>
      <c r="D123" s="406"/>
      <c r="F123" s="407"/>
    </row>
    <row r="124" spans="1:6">
      <c r="A124" s="406"/>
      <c r="B124" s="413"/>
      <c r="D124" s="406"/>
      <c r="F124" s="407"/>
    </row>
    <row r="125" spans="1:6">
      <c r="A125" s="406"/>
      <c r="B125" s="413"/>
      <c r="D125" s="406"/>
      <c r="F125" s="407"/>
    </row>
    <row r="126" spans="1:6">
      <c r="A126" s="406"/>
      <c r="B126" s="413"/>
      <c r="C126" s="406"/>
      <c r="D126" s="406"/>
      <c r="E126" s="406"/>
      <c r="F126" s="407"/>
    </row>
    <row r="127" spans="1:6">
      <c r="A127" s="406"/>
      <c r="B127" s="413"/>
      <c r="C127" s="423"/>
      <c r="D127" s="423"/>
      <c r="E127" s="423"/>
      <c r="F127" s="424"/>
    </row>
    <row r="128" spans="1:6">
      <c r="A128" s="406"/>
      <c r="B128" s="413"/>
      <c r="C128" s="423"/>
      <c r="D128" s="423"/>
      <c r="E128" s="423"/>
      <c r="F128" s="424"/>
    </row>
    <row r="129" spans="1:6">
      <c r="A129" s="406"/>
      <c r="B129" s="413"/>
      <c r="C129" s="423"/>
      <c r="D129" s="425"/>
      <c r="E129" s="425"/>
      <c r="F129" s="407"/>
    </row>
    <row r="130" spans="1:6">
      <c r="A130" s="406"/>
      <c r="B130" s="413"/>
      <c r="C130" s="423"/>
      <c r="D130" s="425"/>
      <c r="E130" s="425"/>
      <c r="F130" s="407"/>
    </row>
    <row r="131" spans="1:6">
      <c r="A131" s="406"/>
      <c r="B131" s="413"/>
      <c r="C131" s="423"/>
      <c r="D131" s="425"/>
      <c r="E131" s="425"/>
      <c r="F131" s="407"/>
    </row>
    <row r="132" spans="1:6">
      <c r="A132" s="406"/>
      <c r="B132" s="413"/>
      <c r="C132" s="423"/>
      <c r="D132" s="425"/>
      <c r="E132" s="425"/>
      <c r="F132" s="407"/>
    </row>
    <row r="133" spans="1:6">
      <c r="A133" s="406"/>
      <c r="B133" s="413"/>
      <c r="C133" s="423"/>
      <c r="D133" s="425"/>
      <c r="E133" s="425"/>
      <c r="F133" s="407"/>
    </row>
    <row r="134" spans="1:6">
      <c r="A134" s="406"/>
      <c r="B134" s="413"/>
      <c r="C134" s="423"/>
      <c r="D134" s="426"/>
      <c r="E134" s="427"/>
      <c r="F134" s="407"/>
    </row>
    <row r="135" spans="1:6">
      <c r="A135" s="406"/>
      <c r="B135" s="413"/>
      <c r="C135" s="414"/>
      <c r="D135" s="406"/>
      <c r="E135" s="406"/>
      <c r="F135" s="407"/>
    </row>
    <row r="136" spans="1:6">
      <c r="A136" s="406"/>
      <c r="B136" s="413"/>
      <c r="C136" s="414"/>
      <c r="D136" s="406"/>
      <c r="E136" s="406"/>
      <c r="F136" s="407"/>
    </row>
    <row r="137" spans="1:6">
      <c r="A137" s="406"/>
      <c r="B137" s="413"/>
      <c r="C137" s="414"/>
      <c r="D137" s="406"/>
      <c r="E137" s="406"/>
      <c r="F137" s="407"/>
    </row>
    <row r="138" spans="1:6">
      <c r="A138" s="406"/>
      <c r="B138" s="413"/>
      <c r="C138" s="406"/>
      <c r="D138" s="406"/>
      <c r="E138" s="406"/>
      <c r="F138" s="407"/>
    </row>
    <row r="139" spans="1:6">
      <c r="A139" s="406"/>
      <c r="B139" s="413"/>
      <c r="C139" s="414"/>
      <c r="D139" s="406"/>
      <c r="E139" s="406"/>
      <c r="F139" s="406"/>
    </row>
    <row r="140" spans="1:6">
      <c r="A140" s="406"/>
      <c r="B140" s="413"/>
      <c r="C140" s="406"/>
      <c r="D140" s="406"/>
      <c r="E140" s="406"/>
      <c r="F140" s="406"/>
    </row>
    <row r="141" spans="1:6">
      <c r="A141" s="406"/>
      <c r="B141" s="413"/>
      <c r="C141" s="406"/>
      <c r="D141" s="406"/>
      <c r="E141" s="406"/>
      <c r="F141" s="407"/>
    </row>
    <row r="142" spans="1:6">
      <c r="A142" s="406"/>
      <c r="B142" s="413"/>
      <c r="C142" s="406"/>
      <c r="D142" s="406"/>
      <c r="E142" s="406"/>
      <c r="F142" s="407"/>
    </row>
    <row r="143" spans="1:6">
      <c r="A143" s="406"/>
      <c r="B143" s="413"/>
      <c r="C143" s="414"/>
      <c r="D143" s="406"/>
      <c r="E143" s="406"/>
      <c r="F143" s="407"/>
    </row>
    <row r="144" spans="1:6">
      <c r="A144" s="406"/>
      <c r="B144" s="413"/>
      <c r="C144" s="414"/>
      <c r="D144" s="406"/>
      <c r="E144" s="406"/>
      <c r="F144" s="407"/>
    </row>
    <row r="145" spans="1:6">
      <c r="A145" s="406"/>
      <c r="B145" s="413"/>
      <c r="C145" s="414"/>
      <c r="D145" s="406"/>
      <c r="E145" s="406"/>
      <c r="F145" s="407"/>
    </row>
    <row r="146" spans="1:6">
      <c r="A146" s="406"/>
      <c r="B146" s="413"/>
      <c r="C146" s="406"/>
      <c r="D146" s="406"/>
      <c r="E146" s="406"/>
      <c r="F146" s="407"/>
    </row>
    <row r="147" spans="1:6">
      <c r="A147" s="406"/>
      <c r="B147" s="413"/>
      <c r="C147" s="406"/>
      <c r="D147" s="406"/>
      <c r="E147" s="406"/>
      <c r="F147" s="407"/>
    </row>
    <row r="148" spans="1:6">
      <c r="A148" s="406"/>
      <c r="B148" s="413"/>
      <c r="C148" s="414"/>
      <c r="D148" s="406"/>
      <c r="E148" s="406"/>
      <c r="F148" s="407"/>
    </row>
    <row r="149" spans="1:6">
      <c r="A149" s="406"/>
      <c r="B149" s="413"/>
      <c r="C149" s="416"/>
      <c r="D149" s="406"/>
      <c r="E149" s="406"/>
      <c r="F149" s="407"/>
    </row>
    <row r="150" spans="1:6">
      <c r="A150" s="406"/>
      <c r="B150" s="406"/>
      <c r="C150" s="414"/>
      <c r="D150" s="406"/>
      <c r="E150" s="406"/>
      <c r="F150" s="407"/>
    </row>
    <row r="151" spans="1:6">
      <c r="A151" s="406"/>
      <c r="B151" s="406"/>
      <c r="C151" s="406"/>
      <c r="D151" s="406"/>
      <c r="E151" s="406"/>
      <c r="F151" s="407"/>
    </row>
  </sheetData>
  <mergeCells count="9">
    <mergeCell ref="A20:H20"/>
    <mergeCell ref="A2:F2"/>
    <mergeCell ref="A5:F5"/>
    <mergeCell ref="A14:F14"/>
    <mergeCell ref="A7:H8"/>
    <mergeCell ref="A10:H10"/>
    <mergeCell ref="A12:H12"/>
    <mergeCell ref="A16:H16"/>
    <mergeCell ref="A18:H18"/>
  </mergeCells>
  <pageMargins left="0.70866141732283472" right="0.19685039370078741" top="0.98425196850393704" bottom="0.74803149606299213" header="0.31496062992125984" footer="0.31496062992125984"/>
  <pageSetup paperSize="9" firstPageNumber="40"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H776"/>
  <sheetViews>
    <sheetView view="pageBreakPreview" topLeftCell="A740" zoomScaleNormal="100" zoomScaleSheetLayoutView="100" workbookViewId="0">
      <selection activeCell="F727" sqref="E724:F727"/>
    </sheetView>
  </sheetViews>
  <sheetFormatPr defaultColWidth="8.7109375" defaultRowHeight="12.75"/>
  <cols>
    <col min="1" max="1" width="4" style="36" customWidth="1"/>
    <col min="2" max="2" width="47" style="27" customWidth="1"/>
    <col min="3" max="3" width="6.7109375" style="27" customWidth="1"/>
    <col min="4" max="4" width="8" style="27" customWidth="1"/>
    <col min="5" max="5" width="8.5703125" style="27" customWidth="1"/>
    <col min="6" max="6" width="11.7109375" style="27" customWidth="1"/>
    <col min="7" max="16384" width="8.7109375" style="27"/>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s="2" customFormat="1" ht="6" customHeight="1" thickBot="1">
      <c r="A3" s="19"/>
      <c r="B3" s="18"/>
      <c r="C3" s="15"/>
      <c r="D3" s="17"/>
      <c r="E3" s="9"/>
      <c r="F3" s="9"/>
    </row>
    <row r="4" spans="1:8" s="2" customFormat="1" ht="23.25" thickBot="1">
      <c r="A4" s="81" t="s">
        <v>0</v>
      </c>
      <c r="B4" s="82" t="s">
        <v>1</v>
      </c>
      <c r="C4" s="572" t="s">
        <v>798</v>
      </c>
      <c r="D4" s="572" t="s">
        <v>794</v>
      </c>
      <c r="E4" s="570" t="s">
        <v>797</v>
      </c>
      <c r="F4" s="571" t="s">
        <v>800</v>
      </c>
    </row>
    <row r="5" spans="1:8" s="2" customFormat="1" ht="9.75" customHeight="1">
      <c r="A5" s="1"/>
    </row>
    <row r="6" spans="1:8" ht="15">
      <c r="A6" s="3" t="s">
        <v>296</v>
      </c>
    </row>
    <row r="7" spans="1:8" ht="9" customHeight="1">
      <c r="A7" s="4"/>
    </row>
    <row r="8" spans="1:8" ht="15.75" customHeight="1">
      <c r="A8" s="41" t="s">
        <v>301</v>
      </c>
      <c r="B8" s="202"/>
      <c r="C8" s="115"/>
      <c r="D8" s="115"/>
      <c r="E8" s="102"/>
      <c r="F8" s="102"/>
    </row>
    <row r="9" spans="1:8">
      <c r="A9" s="204"/>
      <c r="B9" s="205"/>
      <c r="C9" s="203"/>
      <c r="D9" s="203"/>
      <c r="E9" s="165"/>
      <c r="F9" s="195"/>
    </row>
    <row r="10" spans="1:8" ht="38.25">
      <c r="A10" s="28">
        <v>1</v>
      </c>
      <c r="B10" s="57" t="s">
        <v>298</v>
      </c>
      <c r="C10" s="29"/>
      <c r="D10" s="29"/>
      <c r="E10" s="26"/>
      <c r="F10" s="26"/>
    </row>
    <row r="11" spans="1:8" ht="25.5">
      <c r="A11" s="159" t="s">
        <v>265</v>
      </c>
      <c r="B11" s="209" t="s">
        <v>328</v>
      </c>
      <c r="C11" s="201" t="s">
        <v>3</v>
      </c>
      <c r="D11" s="201">
        <v>1</v>
      </c>
      <c r="E11" s="162"/>
      <c r="F11" s="162"/>
    </row>
    <row r="12" spans="1:8">
      <c r="A12" s="159" t="s">
        <v>266</v>
      </c>
      <c r="B12" s="209" t="s">
        <v>329</v>
      </c>
      <c r="C12" s="201" t="s">
        <v>3</v>
      </c>
      <c r="D12" s="201">
        <v>1</v>
      </c>
      <c r="E12" s="198"/>
      <c r="F12" s="198"/>
    </row>
    <row r="13" spans="1:8">
      <c r="A13" s="159" t="s">
        <v>268</v>
      </c>
      <c r="B13" s="209" t="s">
        <v>330</v>
      </c>
      <c r="C13" s="201" t="s">
        <v>3</v>
      </c>
      <c r="D13" s="201">
        <v>1</v>
      </c>
      <c r="E13" s="198"/>
      <c r="F13" s="129"/>
    </row>
    <row r="14" spans="1:8" ht="15">
      <c r="A14" s="159" t="s">
        <v>269</v>
      </c>
      <c r="B14" s="209" t="s">
        <v>331</v>
      </c>
      <c r="C14" s="201" t="s">
        <v>3</v>
      </c>
      <c r="D14" s="201">
        <v>2</v>
      </c>
      <c r="E14" s="198"/>
      <c r="F14" s="200"/>
    </row>
    <row r="15" spans="1:8">
      <c r="A15" s="159" t="s">
        <v>270</v>
      </c>
      <c r="B15" s="209" t="s">
        <v>332</v>
      </c>
      <c r="C15" s="201" t="s">
        <v>3</v>
      </c>
      <c r="D15" s="201">
        <v>1</v>
      </c>
      <c r="E15" s="198"/>
      <c r="F15" s="102"/>
    </row>
    <row r="16" spans="1:8" ht="89.25">
      <c r="A16" s="159" t="s">
        <v>271</v>
      </c>
      <c r="B16" s="210" t="s">
        <v>299</v>
      </c>
      <c r="C16" s="201" t="s">
        <v>300</v>
      </c>
      <c r="D16" s="201">
        <v>1</v>
      </c>
      <c r="E16" s="198"/>
      <c r="F16" s="102"/>
    </row>
    <row r="17" spans="1:6">
      <c r="A17" s="211"/>
      <c r="B17" s="219"/>
      <c r="C17" s="214" t="s">
        <v>300</v>
      </c>
      <c r="D17" s="212"/>
      <c r="E17" s="213"/>
      <c r="F17" s="215"/>
    </row>
    <row r="18" spans="1:6">
      <c r="A18" s="101"/>
      <c r="B18" s="220"/>
      <c r="C18" s="218"/>
      <c r="D18" s="102"/>
      <c r="E18" s="103"/>
      <c r="F18" s="198"/>
    </row>
    <row r="19" spans="1:6" ht="27.75" customHeight="1">
      <c r="A19" s="28">
        <v>2</v>
      </c>
      <c r="B19" s="209" t="s">
        <v>308</v>
      </c>
      <c r="C19" s="201"/>
      <c r="D19" s="201"/>
      <c r="E19" s="206"/>
      <c r="F19" s="206"/>
    </row>
    <row r="20" spans="1:6">
      <c r="A20" s="159" t="s">
        <v>265</v>
      </c>
      <c r="B20" s="209" t="s">
        <v>333</v>
      </c>
      <c r="C20" s="201" t="s">
        <v>3</v>
      </c>
      <c r="D20" s="201">
        <v>1</v>
      </c>
      <c r="E20" s="206"/>
      <c r="F20" s="206"/>
    </row>
    <row r="21" spans="1:6">
      <c r="A21" s="159" t="s">
        <v>266</v>
      </c>
      <c r="B21" s="209" t="s">
        <v>334</v>
      </c>
      <c r="C21" s="201" t="s">
        <v>3</v>
      </c>
      <c r="D21" s="201">
        <v>3</v>
      </c>
      <c r="E21" s="206"/>
      <c r="F21" s="206"/>
    </row>
    <row r="22" spans="1:6">
      <c r="A22" s="159" t="s">
        <v>268</v>
      </c>
      <c r="B22" s="209" t="s">
        <v>335</v>
      </c>
      <c r="C22" s="201" t="s">
        <v>3</v>
      </c>
      <c r="D22" s="201">
        <v>1</v>
      </c>
      <c r="E22" s="206"/>
      <c r="F22" s="206"/>
    </row>
    <row r="23" spans="1:6" ht="25.5">
      <c r="A23" s="159" t="s">
        <v>269</v>
      </c>
      <c r="B23" s="209" t="s">
        <v>336</v>
      </c>
      <c r="C23" s="201" t="s">
        <v>3</v>
      </c>
      <c r="D23" s="201">
        <v>1</v>
      </c>
      <c r="E23" s="206"/>
      <c r="F23" s="206"/>
    </row>
    <row r="24" spans="1:6" ht="25.5">
      <c r="A24" s="159" t="s">
        <v>270</v>
      </c>
      <c r="B24" s="209" t="s">
        <v>302</v>
      </c>
      <c r="C24" s="201" t="s">
        <v>3</v>
      </c>
      <c r="D24" s="201">
        <v>1</v>
      </c>
      <c r="E24" s="206"/>
      <c r="F24" s="206"/>
    </row>
    <row r="25" spans="1:6" ht="25.5">
      <c r="A25" s="159" t="s">
        <v>271</v>
      </c>
      <c r="B25" s="209" t="s">
        <v>303</v>
      </c>
      <c r="C25" s="201" t="s">
        <v>3</v>
      </c>
      <c r="D25" s="201">
        <v>2</v>
      </c>
      <c r="E25" s="206"/>
      <c r="F25" s="206"/>
    </row>
    <row r="26" spans="1:6">
      <c r="A26" s="149" t="s">
        <v>272</v>
      </c>
      <c r="B26" s="209" t="s">
        <v>337</v>
      </c>
      <c r="C26" s="201" t="s">
        <v>3</v>
      </c>
      <c r="D26" s="201">
        <v>2</v>
      </c>
      <c r="E26" s="206"/>
      <c r="F26" s="206"/>
    </row>
    <row r="27" spans="1:6">
      <c r="A27" s="149" t="s">
        <v>273</v>
      </c>
      <c r="B27" s="209" t="s">
        <v>338</v>
      </c>
      <c r="C27" s="201" t="s">
        <v>3</v>
      </c>
      <c r="D27" s="201">
        <v>1</v>
      </c>
      <c r="E27" s="206"/>
      <c r="F27" s="206"/>
    </row>
    <row r="28" spans="1:6" ht="25.5">
      <c r="A28" s="149" t="s">
        <v>309</v>
      </c>
      <c r="B28" s="209" t="s">
        <v>304</v>
      </c>
      <c r="C28" s="201" t="s">
        <v>3</v>
      </c>
      <c r="D28" s="201">
        <v>12</v>
      </c>
      <c r="E28" s="206"/>
      <c r="F28" s="206"/>
    </row>
    <row r="29" spans="1:6" ht="25.5">
      <c r="A29" s="149" t="s">
        <v>310</v>
      </c>
      <c r="B29" s="209" t="s">
        <v>305</v>
      </c>
      <c r="C29" s="201" t="s">
        <v>3</v>
      </c>
      <c r="D29" s="201">
        <v>9</v>
      </c>
      <c r="E29" s="206"/>
      <c r="F29" s="206"/>
    </row>
    <row r="30" spans="1:6" ht="25.5">
      <c r="A30" s="149" t="s">
        <v>312</v>
      </c>
      <c r="B30" s="209" t="s">
        <v>306</v>
      </c>
      <c r="C30" s="201" t="s">
        <v>3</v>
      </c>
      <c r="D30" s="201">
        <v>1</v>
      </c>
      <c r="E30" s="206"/>
      <c r="F30" s="206"/>
    </row>
    <row r="31" spans="1:6" ht="38.25">
      <c r="A31" s="149" t="s">
        <v>311</v>
      </c>
      <c r="B31" s="209" t="s">
        <v>339</v>
      </c>
      <c r="C31" s="201" t="s">
        <v>3</v>
      </c>
      <c r="D31" s="201">
        <v>1</v>
      </c>
      <c r="E31" s="206"/>
      <c r="F31" s="206"/>
    </row>
    <row r="32" spans="1:6">
      <c r="A32" s="149" t="s">
        <v>313</v>
      </c>
      <c r="B32" s="209" t="s">
        <v>327</v>
      </c>
      <c r="C32" s="201" t="s">
        <v>3</v>
      </c>
      <c r="D32" s="201">
        <v>2</v>
      </c>
      <c r="E32" s="206"/>
      <c r="F32" s="206"/>
    </row>
    <row r="33" spans="1:8">
      <c r="A33" s="149" t="s">
        <v>314</v>
      </c>
      <c r="B33" s="209" t="s">
        <v>340</v>
      </c>
      <c r="C33" s="201" t="s">
        <v>3</v>
      </c>
      <c r="D33" s="201">
        <v>1</v>
      </c>
      <c r="E33" s="206"/>
      <c r="F33" s="206"/>
    </row>
    <row r="34" spans="1:8">
      <c r="A34" s="149"/>
      <c r="B34" s="209"/>
      <c r="C34" s="201"/>
      <c r="D34" s="201"/>
      <c r="E34" s="206"/>
      <c r="F34" s="206"/>
    </row>
    <row r="35" spans="1:8">
      <c r="A35" s="149"/>
      <c r="B35" s="209"/>
      <c r="C35" s="201"/>
      <c r="D35" s="201"/>
      <c r="E35" s="206"/>
      <c r="F35" s="206"/>
    </row>
    <row r="36" spans="1:8">
      <c r="A36" s="149"/>
      <c r="B36" s="209"/>
      <c r="C36" s="201"/>
      <c r="D36" s="201"/>
      <c r="E36" s="206"/>
      <c r="F36" s="206"/>
    </row>
    <row r="37" spans="1:8">
      <c r="A37" s="149"/>
      <c r="B37" s="209"/>
      <c r="C37" s="201"/>
      <c r="D37" s="201"/>
      <c r="E37" s="206"/>
      <c r="F37" s="206"/>
    </row>
    <row r="38" spans="1:8">
      <c r="A38" s="149"/>
      <c r="B38" s="209"/>
      <c r="C38" s="201"/>
      <c r="D38" s="201"/>
      <c r="E38" s="206"/>
      <c r="F38" s="206"/>
    </row>
    <row r="39" spans="1:8" s="408" customFormat="1" ht="13.5" customHeight="1">
      <c r="A39" s="406" t="s">
        <v>711</v>
      </c>
      <c r="B39" s="406"/>
      <c r="C39" s="406"/>
      <c r="D39" s="406"/>
      <c r="E39" s="406"/>
      <c r="F39" s="407"/>
    </row>
    <row r="40" spans="1:8" s="408" customFormat="1" ht="29.25" customHeight="1">
      <c r="A40" s="539" t="s">
        <v>713</v>
      </c>
      <c r="B40" s="539"/>
      <c r="C40" s="539"/>
      <c r="D40" s="539"/>
      <c r="E40" s="539"/>
      <c r="F40" s="539"/>
      <c r="G40" s="208"/>
      <c r="H40" s="208"/>
    </row>
    <row r="41" spans="1:8" s="2" customFormat="1" ht="6" customHeight="1" thickBot="1">
      <c r="A41" s="19"/>
      <c r="B41" s="18"/>
      <c r="C41" s="15"/>
      <c r="D41" s="17"/>
      <c r="E41" s="9"/>
      <c r="F41" s="9"/>
    </row>
    <row r="42" spans="1:8" s="2" customFormat="1" ht="23.25" thickBot="1">
      <c r="A42" s="81" t="s">
        <v>0</v>
      </c>
      <c r="B42" s="82" t="s">
        <v>1</v>
      </c>
      <c r="C42" s="572" t="s">
        <v>798</v>
      </c>
      <c r="D42" s="572" t="s">
        <v>794</v>
      </c>
      <c r="E42" s="570" t="s">
        <v>797</v>
      </c>
      <c r="F42" s="571" t="s">
        <v>800</v>
      </c>
    </row>
    <row r="43" spans="1:8" s="2" customFormat="1" ht="9.75" customHeight="1">
      <c r="A43" s="1"/>
    </row>
    <row r="44" spans="1:8" ht="89.25">
      <c r="A44" s="149" t="s">
        <v>315</v>
      </c>
      <c r="B44" s="221" t="s">
        <v>299</v>
      </c>
      <c r="C44" s="201" t="s">
        <v>300</v>
      </c>
      <c r="D44" s="216">
        <v>1</v>
      </c>
      <c r="E44" s="217"/>
      <c r="F44" s="217"/>
    </row>
    <row r="45" spans="1:8">
      <c r="A45" s="211"/>
      <c r="B45" s="209"/>
      <c r="C45" s="214" t="s">
        <v>300</v>
      </c>
      <c r="D45" s="201">
        <v>1</v>
      </c>
      <c r="E45" s="206"/>
      <c r="F45" s="207"/>
    </row>
    <row r="46" spans="1:8">
      <c r="B46" s="222"/>
    </row>
    <row r="47" spans="1:8" ht="27.75" customHeight="1">
      <c r="A47" s="28">
        <v>3</v>
      </c>
      <c r="B47" s="209" t="s">
        <v>321</v>
      </c>
      <c r="C47" s="201"/>
      <c r="D47" s="201"/>
      <c r="E47" s="206"/>
      <c r="F47" s="206"/>
    </row>
    <row r="48" spans="1:8">
      <c r="A48" s="159" t="s">
        <v>265</v>
      </c>
      <c r="B48" s="209" t="s">
        <v>322</v>
      </c>
      <c r="C48" s="201" t="s">
        <v>3</v>
      </c>
      <c r="D48" s="201">
        <v>1</v>
      </c>
      <c r="E48" s="206"/>
      <c r="F48" s="206"/>
    </row>
    <row r="49" spans="1:6">
      <c r="A49" s="159" t="s">
        <v>266</v>
      </c>
      <c r="B49" s="209" t="s">
        <v>323</v>
      </c>
      <c r="C49" s="201" t="s">
        <v>3</v>
      </c>
      <c r="D49" s="201">
        <v>1</v>
      </c>
      <c r="E49" s="206"/>
      <c r="F49" s="206"/>
    </row>
    <row r="50" spans="1:6">
      <c r="A50" s="159" t="s">
        <v>268</v>
      </c>
      <c r="B50" s="209" t="s">
        <v>324</v>
      </c>
      <c r="C50" s="201" t="s">
        <v>3</v>
      </c>
      <c r="D50" s="201">
        <v>1</v>
      </c>
      <c r="E50" s="206"/>
      <c r="F50" s="206"/>
    </row>
    <row r="51" spans="1:6">
      <c r="A51" s="159" t="s">
        <v>269</v>
      </c>
      <c r="B51" s="209" t="s">
        <v>325</v>
      </c>
      <c r="C51" s="201" t="s">
        <v>3</v>
      </c>
      <c r="D51" s="201">
        <v>1</v>
      </c>
      <c r="E51" s="206"/>
      <c r="F51" s="206"/>
    </row>
    <row r="52" spans="1:6">
      <c r="A52" s="159" t="s">
        <v>270</v>
      </c>
      <c r="B52" s="209" t="s">
        <v>326</v>
      </c>
      <c r="C52" s="201" t="s">
        <v>3</v>
      </c>
      <c r="D52" s="201">
        <v>1</v>
      </c>
      <c r="E52" s="206"/>
      <c r="F52" s="206"/>
    </row>
    <row r="53" spans="1:6" ht="25.5">
      <c r="A53" s="159" t="s">
        <v>271</v>
      </c>
      <c r="B53" s="209" t="s">
        <v>346</v>
      </c>
      <c r="C53" s="201" t="s">
        <v>3</v>
      </c>
      <c r="D53" s="201">
        <v>10</v>
      </c>
      <c r="E53" s="206"/>
      <c r="F53" s="206"/>
    </row>
    <row r="54" spans="1:6" ht="25.5">
      <c r="A54" s="149" t="s">
        <v>272</v>
      </c>
      <c r="B54" s="209" t="s">
        <v>305</v>
      </c>
      <c r="C54" s="201" t="s">
        <v>3</v>
      </c>
      <c r="D54" s="201">
        <v>14</v>
      </c>
      <c r="E54" s="206"/>
      <c r="F54" s="206"/>
    </row>
    <row r="55" spans="1:6" ht="25.5">
      <c r="A55" s="149" t="s">
        <v>273</v>
      </c>
      <c r="B55" s="209" t="s">
        <v>306</v>
      </c>
      <c r="C55" s="201" t="s">
        <v>3</v>
      </c>
      <c r="D55" s="201">
        <v>1</v>
      </c>
      <c r="E55" s="206"/>
      <c r="F55" s="206"/>
    </row>
    <row r="56" spans="1:6">
      <c r="A56" s="149" t="s">
        <v>309</v>
      </c>
      <c r="B56" s="209" t="s">
        <v>327</v>
      </c>
      <c r="C56" s="201" t="s">
        <v>3</v>
      </c>
      <c r="D56" s="201">
        <v>2</v>
      </c>
      <c r="E56" s="206"/>
      <c r="F56" s="206"/>
    </row>
    <row r="57" spans="1:6" ht="89.25">
      <c r="A57" s="149" t="s">
        <v>310</v>
      </c>
      <c r="B57" s="221" t="s">
        <v>299</v>
      </c>
      <c r="C57" s="201" t="s">
        <v>300</v>
      </c>
      <c r="D57" s="216">
        <v>1</v>
      </c>
      <c r="E57" s="217"/>
      <c r="F57" s="535"/>
    </row>
    <row r="58" spans="1:6">
      <c r="A58" s="211"/>
      <c r="B58" s="209"/>
      <c r="C58" s="214" t="s">
        <v>300</v>
      </c>
      <c r="D58" s="201">
        <v>1</v>
      </c>
      <c r="E58" s="206"/>
      <c r="F58" s="207"/>
    </row>
    <row r="59" spans="1:6">
      <c r="B59" s="222"/>
    </row>
    <row r="60" spans="1:6" ht="28.5" customHeight="1">
      <c r="A60" s="28">
        <v>3</v>
      </c>
      <c r="B60" s="209" t="s">
        <v>345</v>
      </c>
      <c r="C60" s="201"/>
      <c r="D60" s="201"/>
      <c r="E60" s="206"/>
      <c r="F60" s="206"/>
    </row>
    <row r="61" spans="1:6">
      <c r="A61" s="159" t="s">
        <v>265</v>
      </c>
      <c r="B61" s="209" t="s">
        <v>316</v>
      </c>
      <c r="C61" s="201" t="s">
        <v>3</v>
      </c>
      <c r="D61" s="201">
        <v>1</v>
      </c>
      <c r="E61" s="206"/>
      <c r="F61" s="206"/>
    </row>
    <row r="62" spans="1:6">
      <c r="A62" s="159" t="s">
        <v>266</v>
      </c>
      <c r="B62" s="209" t="s">
        <v>317</v>
      </c>
      <c r="C62" s="201" t="s">
        <v>3</v>
      </c>
      <c r="D62" s="201">
        <v>1</v>
      </c>
      <c r="E62" s="206"/>
      <c r="F62" s="206"/>
    </row>
    <row r="63" spans="1:6">
      <c r="A63" s="159" t="s">
        <v>268</v>
      </c>
      <c r="B63" s="209" t="s">
        <v>318</v>
      </c>
      <c r="C63" s="201" t="s">
        <v>3</v>
      </c>
      <c r="D63" s="201">
        <v>1</v>
      </c>
      <c r="E63" s="206"/>
      <c r="F63" s="206"/>
    </row>
    <row r="64" spans="1:6">
      <c r="A64" s="159" t="s">
        <v>269</v>
      </c>
      <c r="B64" s="209" t="s">
        <v>319</v>
      </c>
      <c r="C64" s="201" t="s">
        <v>3</v>
      </c>
      <c r="D64" s="201">
        <v>1</v>
      </c>
      <c r="E64" s="206"/>
      <c r="F64" s="206"/>
    </row>
    <row r="65" spans="1:8">
      <c r="A65" s="159" t="s">
        <v>270</v>
      </c>
      <c r="B65" s="209" t="s">
        <v>320</v>
      </c>
      <c r="C65" s="201" t="s">
        <v>3</v>
      </c>
      <c r="D65" s="201">
        <v>2</v>
      </c>
      <c r="E65" s="206"/>
      <c r="F65" s="206"/>
    </row>
    <row r="66" spans="1:8" ht="25.5">
      <c r="A66" s="159" t="s">
        <v>271</v>
      </c>
      <c r="B66" s="209" t="s">
        <v>341</v>
      </c>
      <c r="C66" s="201" t="s">
        <v>3</v>
      </c>
      <c r="D66" s="201">
        <v>1</v>
      </c>
      <c r="E66" s="206"/>
      <c r="F66" s="206"/>
    </row>
    <row r="67" spans="1:8" ht="25.5">
      <c r="A67" s="149" t="s">
        <v>272</v>
      </c>
      <c r="B67" s="209" t="s">
        <v>304</v>
      </c>
      <c r="C67" s="201" t="s">
        <v>3</v>
      </c>
      <c r="D67" s="201">
        <v>6</v>
      </c>
      <c r="E67" s="206"/>
      <c r="F67" s="206"/>
    </row>
    <row r="68" spans="1:8" ht="25.5">
      <c r="A68" s="149" t="s">
        <v>273</v>
      </c>
      <c r="B68" s="209" t="s">
        <v>305</v>
      </c>
      <c r="C68" s="201" t="s">
        <v>3</v>
      </c>
      <c r="D68" s="201">
        <v>5</v>
      </c>
      <c r="E68" s="206"/>
      <c r="F68" s="206"/>
    </row>
    <row r="69" spans="1:8" ht="25.5">
      <c r="A69" s="149" t="s">
        <v>309</v>
      </c>
      <c r="B69" s="209" t="s">
        <v>342</v>
      </c>
      <c r="C69" s="201" t="s">
        <v>3</v>
      </c>
      <c r="D69" s="201">
        <v>1</v>
      </c>
      <c r="E69" s="206"/>
      <c r="F69" s="206"/>
    </row>
    <row r="70" spans="1:8">
      <c r="A70" s="149" t="s">
        <v>310</v>
      </c>
      <c r="B70" s="209" t="s">
        <v>343</v>
      </c>
      <c r="C70" s="201" t="s">
        <v>3</v>
      </c>
      <c r="D70" s="201">
        <v>1</v>
      </c>
      <c r="E70" s="206"/>
      <c r="F70" s="206"/>
    </row>
    <row r="71" spans="1:8">
      <c r="A71" s="149" t="s">
        <v>312</v>
      </c>
      <c r="B71" s="209" t="s">
        <v>344</v>
      </c>
      <c r="C71" s="201" t="s">
        <v>3</v>
      </c>
      <c r="D71" s="201">
        <v>3</v>
      </c>
      <c r="E71" s="206"/>
      <c r="F71" s="206"/>
    </row>
    <row r="72" spans="1:8">
      <c r="A72" s="149"/>
      <c r="B72" s="209"/>
      <c r="C72" s="201"/>
      <c r="D72" s="201"/>
      <c r="E72" s="206"/>
      <c r="F72" s="206"/>
    </row>
    <row r="73" spans="1:8">
      <c r="A73" s="149"/>
      <c r="B73" s="209"/>
      <c r="C73" s="201"/>
      <c r="D73" s="201"/>
      <c r="E73" s="206"/>
      <c r="F73" s="206"/>
    </row>
    <row r="74" spans="1:8" s="408" customFormat="1" ht="13.5" customHeight="1">
      <c r="A74" s="406" t="s">
        <v>711</v>
      </c>
      <c r="B74" s="406"/>
      <c r="C74" s="406"/>
      <c r="D74" s="406"/>
      <c r="E74" s="406"/>
      <c r="F74" s="407"/>
    </row>
    <row r="75" spans="1:8" s="408" customFormat="1" ht="29.25" customHeight="1">
      <c r="A75" s="539" t="s">
        <v>713</v>
      </c>
      <c r="B75" s="539"/>
      <c r="C75" s="539"/>
      <c r="D75" s="539"/>
      <c r="E75" s="539"/>
      <c r="F75" s="539"/>
      <c r="G75" s="208"/>
      <c r="H75" s="208"/>
    </row>
    <row r="76" spans="1:8" s="2" customFormat="1" ht="6" customHeight="1" thickBot="1">
      <c r="A76" s="19"/>
      <c r="B76" s="18"/>
      <c r="C76" s="15"/>
      <c r="D76" s="17"/>
      <c r="E76" s="9"/>
      <c r="F76" s="9"/>
    </row>
    <row r="77" spans="1:8" s="2" customFormat="1" ht="23.25" thickBot="1">
      <c r="A77" s="81" t="s">
        <v>0</v>
      </c>
      <c r="B77" s="82" t="s">
        <v>1</v>
      </c>
      <c r="C77" s="572" t="s">
        <v>798</v>
      </c>
      <c r="D77" s="572" t="s">
        <v>794</v>
      </c>
      <c r="E77" s="570" t="s">
        <v>797</v>
      </c>
      <c r="F77" s="571" t="s">
        <v>800</v>
      </c>
    </row>
    <row r="78" spans="1:8" s="2" customFormat="1" ht="9.75" customHeight="1">
      <c r="A78" s="1"/>
    </row>
    <row r="79" spans="1:8" ht="89.25">
      <c r="A79" s="149" t="s">
        <v>311</v>
      </c>
      <c r="B79" s="221" t="s">
        <v>299</v>
      </c>
      <c r="C79" s="216" t="s">
        <v>307</v>
      </c>
      <c r="D79" s="216">
        <v>1</v>
      </c>
      <c r="E79" s="217"/>
      <c r="F79" s="217"/>
    </row>
    <row r="80" spans="1:8" ht="13.5" thickBot="1">
      <c r="A80" s="211"/>
      <c r="B80" s="208"/>
      <c r="C80" s="214" t="s">
        <v>300</v>
      </c>
      <c r="D80" s="201">
        <v>1</v>
      </c>
      <c r="E80" s="206"/>
      <c r="F80" s="207"/>
    </row>
    <row r="81" spans="1:6" ht="13.5" thickTop="1">
      <c r="A81" s="30"/>
      <c r="B81" s="11" t="s">
        <v>347</v>
      </c>
      <c r="C81" s="11"/>
      <c r="D81" s="31"/>
      <c r="E81" s="32"/>
      <c r="F81" s="16"/>
    </row>
    <row r="82" spans="1:6">
      <c r="A82" s="33"/>
      <c r="B82" s="14"/>
      <c r="C82" s="14"/>
      <c r="D82" s="34"/>
      <c r="E82" s="35"/>
      <c r="F82" s="52"/>
    </row>
    <row r="84" spans="1:6">
      <c r="A84" s="41" t="s">
        <v>348</v>
      </c>
    </row>
    <row r="86" spans="1:6" ht="38.25">
      <c r="A86" s="28">
        <v>1</v>
      </c>
      <c r="B86" s="209" t="s">
        <v>349</v>
      </c>
      <c r="C86" s="24" t="s">
        <v>11</v>
      </c>
      <c r="D86" s="223">
        <v>20</v>
      </c>
      <c r="E86" s="207"/>
      <c r="F86" s="207"/>
    </row>
    <row r="87" spans="1:6" ht="167.25" customHeight="1">
      <c r="A87" s="37">
        <v>2</v>
      </c>
      <c r="B87" s="54" t="s">
        <v>350</v>
      </c>
      <c r="D87" s="224"/>
    </row>
    <row r="88" spans="1:6" ht="25.5">
      <c r="A88" s="159" t="s">
        <v>265</v>
      </c>
      <c r="B88" s="55" t="s">
        <v>351</v>
      </c>
      <c r="C88" s="24" t="s">
        <v>11</v>
      </c>
      <c r="D88" s="223">
        <v>15</v>
      </c>
      <c r="E88" s="207"/>
      <c r="F88" s="207"/>
    </row>
    <row r="89" spans="1:6" ht="25.5">
      <c r="A89" s="159" t="s">
        <v>266</v>
      </c>
      <c r="B89" s="55" t="s">
        <v>352</v>
      </c>
      <c r="C89" s="24" t="s">
        <v>11</v>
      </c>
      <c r="D89" s="223">
        <v>9</v>
      </c>
      <c r="E89" s="207"/>
      <c r="F89" s="207"/>
    </row>
    <row r="90" spans="1:6" ht="89.25">
      <c r="A90" s="37">
        <v>3</v>
      </c>
      <c r="B90" s="55" t="s">
        <v>353</v>
      </c>
      <c r="D90" s="224"/>
    </row>
    <row r="91" spans="1:6">
      <c r="A91" s="159" t="s">
        <v>265</v>
      </c>
      <c r="B91" s="229" t="s">
        <v>354</v>
      </c>
      <c r="C91" s="24" t="s">
        <v>11</v>
      </c>
      <c r="D91" s="225">
        <v>300</v>
      </c>
      <c r="E91" s="207"/>
      <c r="F91" s="207"/>
    </row>
    <row r="92" spans="1:6">
      <c r="A92" s="159" t="s">
        <v>266</v>
      </c>
      <c r="B92" s="229" t="s">
        <v>355</v>
      </c>
      <c r="C92" s="24" t="s">
        <v>11</v>
      </c>
      <c r="D92" s="226">
        <v>200</v>
      </c>
      <c r="E92" s="207"/>
      <c r="F92" s="207"/>
    </row>
    <row r="93" spans="1:6">
      <c r="A93" s="159" t="s">
        <v>268</v>
      </c>
      <c r="B93" s="229" t="s">
        <v>356</v>
      </c>
      <c r="C93" s="24" t="s">
        <v>11</v>
      </c>
      <c r="D93" s="226">
        <v>100</v>
      </c>
      <c r="E93" s="207"/>
      <c r="F93" s="207"/>
    </row>
    <row r="94" spans="1:6">
      <c r="A94" s="159"/>
      <c r="B94" s="229"/>
      <c r="C94" s="24"/>
      <c r="D94" s="226"/>
      <c r="E94" s="207"/>
      <c r="F94" s="207"/>
    </row>
    <row r="95" spans="1:6">
      <c r="A95" s="159"/>
      <c r="B95" s="229"/>
      <c r="C95" s="24"/>
      <c r="D95" s="226"/>
      <c r="E95" s="207"/>
      <c r="F95" s="207"/>
    </row>
    <row r="96" spans="1:6">
      <c r="A96" s="159"/>
      <c r="B96" s="229"/>
      <c r="C96" s="24"/>
      <c r="D96" s="226"/>
      <c r="E96" s="207"/>
      <c r="F96" s="207"/>
    </row>
    <row r="97" spans="1:8">
      <c r="A97" s="159"/>
      <c r="B97" s="229"/>
      <c r="C97" s="24"/>
      <c r="D97" s="226"/>
      <c r="E97" s="207"/>
      <c r="F97" s="207"/>
    </row>
    <row r="98" spans="1:8">
      <c r="A98" s="159"/>
      <c r="B98" s="229"/>
      <c r="C98" s="24"/>
      <c r="D98" s="226"/>
      <c r="E98" s="207"/>
      <c r="F98" s="207"/>
    </row>
    <row r="99" spans="1:8">
      <c r="A99" s="159"/>
      <c r="B99" s="229"/>
      <c r="C99" s="24"/>
      <c r="D99" s="226"/>
      <c r="E99" s="207"/>
      <c r="F99" s="207"/>
    </row>
    <row r="100" spans="1:8">
      <c r="A100" s="159"/>
      <c r="B100" s="229"/>
      <c r="C100" s="24"/>
      <c r="D100" s="226"/>
      <c r="E100" s="207"/>
      <c r="F100" s="207"/>
    </row>
    <row r="101" spans="1:8">
      <c r="A101" s="159"/>
      <c r="B101" s="229"/>
      <c r="C101" s="24"/>
      <c r="D101" s="226"/>
      <c r="E101" s="207"/>
      <c r="F101" s="207"/>
    </row>
    <row r="102" spans="1:8" s="408" customFormat="1" ht="13.5" customHeight="1">
      <c r="A102" s="406" t="s">
        <v>711</v>
      </c>
      <c r="B102" s="406"/>
      <c r="C102" s="406"/>
      <c r="D102" s="406"/>
      <c r="E102" s="406"/>
      <c r="F102" s="407"/>
    </row>
    <row r="103" spans="1:8" s="408" customFormat="1" ht="29.25" customHeight="1">
      <c r="A103" s="539" t="s">
        <v>713</v>
      </c>
      <c r="B103" s="539"/>
      <c r="C103" s="539"/>
      <c r="D103" s="539"/>
      <c r="E103" s="539"/>
      <c r="F103" s="539"/>
      <c r="G103" s="208"/>
      <c r="H103" s="208"/>
    </row>
    <row r="104" spans="1:8" s="2" customFormat="1" ht="6" customHeight="1" thickBot="1">
      <c r="A104" s="19"/>
      <c r="B104" s="18"/>
      <c r="C104" s="15"/>
      <c r="D104" s="17"/>
      <c r="E104" s="9"/>
      <c r="F104" s="9"/>
    </row>
    <row r="105" spans="1:8" s="2" customFormat="1" ht="23.25" thickBot="1">
      <c r="A105" s="81" t="s">
        <v>0</v>
      </c>
      <c r="B105" s="82" t="s">
        <v>1</v>
      </c>
      <c r="C105" s="572" t="s">
        <v>798</v>
      </c>
      <c r="D105" s="572" t="s">
        <v>794</v>
      </c>
      <c r="E105" s="570" t="s">
        <v>797</v>
      </c>
      <c r="F105" s="571" t="s">
        <v>800</v>
      </c>
    </row>
    <row r="106" spans="1:8" s="2" customFormat="1" ht="9.75" customHeight="1">
      <c r="A106" s="1"/>
    </row>
    <row r="107" spans="1:8" ht="76.5">
      <c r="A107" s="37">
        <v>4</v>
      </c>
      <c r="B107" s="228" t="s">
        <v>357</v>
      </c>
    </row>
    <row r="108" spans="1:8">
      <c r="A108" s="159" t="s">
        <v>265</v>
      </c>
      <c r="B108" s="227" t="s">
        <v>358</v>
      </c>
      <c r="C108" s="24" t="s">
        <v>11</v>
      </c>
      <c r="D108" s="230">
        <v>500</v>
      </c>
      <c r="E108" s="207"/>
      <c r="F108" s="207"/>
    </row>
    <row r="109" spans="1:8">
      <c r="A109" s="159" t="s">
        <v>266</v>
      </c>
      <c r="B109" s="227" t="s">
        <v>359</v>
      </c>
      <c r="C109" s="24" t="s">
        <v>11</v>
      </c>
      <c r="D109" s="230">
        <v>400</v>
      </c>
      <c r="E109" s="207"/>
      <c r="F109" s="207"/>
    </row>
    <row r="110" spans="1:8">
      <c r="A110" s="159" t="s">
        <v>268</v>
      </c>
      <c r="B110" s="227" t="s">
        <v>360</v>
      </c>
      <c r="C110" s="24" t="s">
        <v>11</v>
      </c>
      <c r="D110" s="230">
        <v>100</v>
      </c>
      <c r="E110" s="207"/>
      <c r="F110" s="207"/>
    </row>
    <row r="111" spans="1:8" ht="38.25">
      <c r="A111" s="580">
        <v>5</v>
      </c>
      <c r="B111" s="581" t="s">
        <v>817</v>
      </c>
      <c r="C111" s="582"/>
      <c r="D111" s="583"/>
      <c r="E111" s="584"/>
      <c r="F111" s="584"/>
    </row>
    <row r="112" spans="1:8" ht="15.75" customHeight="1">
      <c r="A112" s="580" t="s">
        <v>265</v>
      </c>
      <c r="B112" s="581" t="s">
        <v>818</v>
      </c>
      <c r="C112" s="582" t="s">
        <v>819</v>
      </c>
      <c r="D112" s="583">
        <v>40</v>
      </c>
      <c r="E112" s="584"/>
      <c r="F112" s="584"/>
    </row>
    <row r="113" spans="1:6" ht="15" customHeight="1">
      <c r="A113" s="580" t="s">
        <v>266</v>
      </c>
      <c r="B113" s="581" t="s">
        <v>820</v>
      </c>
      <c r="C113" s="582" t="s">
        <v>819</v>
      </c>
      <c r="D113" s="583">
        <v>30</v>
      </c>
      <c r="E113" s="584"/>
      <c r="F113" s="584"/>
    </row>
    <row r="114" spans="1:6">
      <c r="A114" s="159" t="s">
        <v>268</v>
      </c>
      <c r="B114" s="209" t="s">
        <v>362</v>
      </c>
      <c r="C114" s="24" t="s">
        <v>11</v>
      </c>
      <c r="D114" s="223">
        <v>30</v>
      </c>
      <c r="E114" s="207"/>
      <c r="F114" s="207"/>
    </row>
    <row r="115" spans="1:6">
      <c r="A115" s="159" t="s">
        <v>269</v>
      </c>
      <c r="B115" s="209" t="s">
        <v>363</v>
      </c>
      <c r="C115" s="24" t="s">
        <v>11</v>
      </c>
      <c r="D115" s="223">
        <v>50</v>
      </c>
      <c r="E115" s="207"/>
      <c r="F115" s="207"/>
    </row>
    <row r="116" spans="1:6">
      <c r="A116" s="159" t="s">
        <v>270</v>
      </c>
      <c r="B116" s="209" t="s">
        <v>364</v>
      </c>
      <c r="C116" s="24" t="s">
        <v>11</v>
      </c>
      <c r="D116" s="223">
        <v>50</v>
      </c>
      <c r="E116" s="207"/>
      <c r="F116" s="207"/>
    </row>
    <row r="117" spans="1:6">
      <c r="A117" s="149" t="s">
        <v>271</v>
      </c>
      <c r="B117" s="209" t="s">
        <v>365</v>
      </c>
      <c r="C117" s="24" t="s">
        <v>11</v>
      </c>
      <c r="D117" s="223">
        <v>800</v>
      </c>
      <c r="E117" s="207"/>
      <c r="F117" s="207"/>
    </row>
    <row r="118" spans="1:6">
      <c r="A118" s="149" t="s">
        <v>272</v>
      </c>
      <c r="B118" s="209" t="s">
        <v>366</v>
      </c>
      <c r="C118" s="24" t="s">
        <v>11</v>
      </c>
      <c r="D118" s="223">
        <v>100</v>
      </c>
      <c r="E118" s="207"/>
      <c r="F118" s="207"/>
    </row>
    <row r="119" spans="1:6">
      <c r="A119" s="149" t="s">
        <v>273</v>
      </c>
      <c r="B119" s="209" t="s">
        <v>367</v>
      </c>
      <c r="C119" s="24" t="s">
        <v>11</v>
      </c>
      <c r="D119" s="223">
        <v>1200</v>
      </c>
      <c r="E119" s="207"/>
      <c r="F119" s="207"/>
    </row>
    <row r="120" spans="1:6">
      <c r="A120" s="149" t="s">
        <v>309</v>
      </c>
      <c r="B120" s="209" t="s">
        <v>368</v>
      </c>
      <c r="C120" s="24" t="s">
        <v>11</v>
      </c>
      <c r="D120" s="223">
        <v>20</v>
      </c>
      <c r="E120" s="207"/>
      <c r="F120" s="207"/>
    </row>
    <row r="121" spans="1:6">
      <c r="A121" s="149" t="s">
        <v>310</v>
      </c>
      <c r="B121" s="209" t="s">
        <v>369</v>
      </c>
      <c r="C121" s="24" t="s">
        <v>11</v>
      </c>
      <c r="D121" s="223">
        <v>60</v>
      </c>
      <c r="E121" s="207"/>
      <c r="F121" s="207"/>
    </row>
    <row r="122" spans="1:6">
      <c r="A122" s="149" t="s">
        <v>312</v>
      </c>
      <c r="B122" s="209" t="s">
        <v>361</v>
      </c>
      <c r="C122" s="24" t="s">
        <v>11</v>
      </c>
      <c r="D122" s="223">
        <v>20</v>
      </c>
      <c r="E122" s="207"/>
      <c r="F122" s="207"/>
    </row>
    <row r="123" spans="1:6" ht="63.75">
      <c r="A123" s="37">
        <v>6</v>
      </c>
      <c r="B123" s="54" t="s">
        <v>370</v>
      </c>
    </row>
    <row r="124" spans="1:6">
      <c r="A124" s="159" t="s">
        <v>265</v>
      </c>
      <c r="B124" s="60" t="s">
        <v>371</v>
      </c>
      <c r="C124" s="24" t="s">
        <v>11</v>
      </c>
      <c r="D124" s="223">
        <v>30</v>
      </c>
      <c r="E124" s="207"/>
      <c r="F124" s="207"/>
    </row>
    <row r="125" spans="1:6" ht="25.5">
      <c r="A125" s="37">
        <v>7</v>
      </c>
      <c r="B125" s="209" t="s">
        <v>372</v>
      </c>
      <c r="D125" s="224"/>
    </row>
    <row r="126" spans="1:6">
      <c r="A126" s="159" t="s">
        <v>265</v>
      </c>
      <c r="B126" s="209" t="s">
        <v>374</v>
      </c>
      <c r="C126" s="24" t="s">
        <v>11</v>
      </c>
      <c r="D126" s="223">
        <v>30</v>
      </c>
      <c r="E126" s="207"/>
      <c r="F126" s="207"/>
    </row>
    <row r="127" spans="1:6">
      <c r="A127" s="159" t="s">
        <v>266</v>
      </c>
      <c r="B127" s="209" t="s">
        <v>380</v>
      </c>
      <c r="C127" s="201" t="s">
        <v>3</v>
      </c>
      <c r="D127" s="201">
        <v>6</v>
      </c>
      <c r="E127" s="207"/>
      <c r="F127" s="207"/>
    </row>
    <row r="128" spans="1:6">
      <c r="A128" s="159" t="s">
        <v>268</v>
      </c>
      <c r="B128" s="209" t="s">
        <v>375</v>
      </c>
      <c r="C128" s="24" t="s">
        <v>11</v>
      </c>
      <c r="D128" s="223">
        <v>12</v>
      </c>
      <c r="E128" s="207"/>
      <c r="F128" s="207"/>
    </row>
    <row r="129" spans="1:6">
      <c r="A129" s="159" t="s">
        <v>269</v>
      </c>
      <c r="B129" s="209" t="s">
        <v>376</v>
      </c>
      <c r="C129" s="201" t="s">
        <v>3</v>
      </c>
      <c r="D129" s="201">
        <v>3</v>
      </c>
      <c r="E129" s="207"/>
      <c r="F129" s="207"/>
    </row>
    <row r="130" spans="1:6" ht="25.5">
      <c r="A130" s="159" t="s">
        <v>270</v>
      </c>
      <c r="B130" s="209" t="s">
        <v>377</v>
      </c>
      <c r="C130" s="201" t="s">
        <v>3</v>
      </c>
      <c r="D130" s="201">
        <v>8</v>
      </c>
      <c r="E130" s="207"/>
      <c r="F130" s="207"/>
    </row>
    <row r="131" spans="1:6">
      <c r="A131" s="159" t="s">
        <v>271</v>
      </c>
      <c r="B131" s="209" t="s">
        <v>381</v>
      </c>
      <c r="C131" s="24" t="s">
        <v>11</v>
      </c>
      <c r="D131" s="223">
        <v>30</v>
      </c>
      <c r="E131" s="207"/>
      <c r="F131" s="207"/>
    </row>
    <row r="132" spans="1:6">
      <c r="A132" s="149" t="s">
        <v>272</v>
      </c>
      <c r="B132" s="209" t="s">
        <v>378</v>
      </c>
      <c r="C132" s="24" t="s">
        <v>11</v>
      </c>
      <c r="D132" s="223">
        <v>50</v>
      </c>
      <c r="E132" s="207"/>
      <c r="F132" s="207"/>
    </row>
    <row r="133" spans="1:6">
      <c r="A133" s="149" t="s">
        <v>273</v>
      </c>
      <c r="B133" s="209" t="s">
        <v>379</v>
      </c>
      <c r="C133" s="24" t="s">
        <v>11</v>
      </c>
      <c r="D133" s="223">
        <v>100</v>
      </c>
      <c r="E133" s="207"/>
      <c r="F133" s="207"/>
    </row>
    <row r="134" spans="1:6" ht="26.25" thickBot="1">
      <c r="A134" s="149" t="s">
        <v>309</v>
      </c>
      <c r="B134" s="209" t="s">
        <v>373</v>
      </c>
      <c r="C134" s="201" t="s">
        <v>3</v>
      </c>
      <c r="D134" s="201">
        <v>30</v>
      </c>
      <c r="E134" s="207"/>
      <c r="F134" s="207"/>
    </row>
    <row r="135" spans="1:6" ht="13.5" thickTop="1">
      <c r="A135" s="30"/>
      <c r="B135" s="11" t="s">
        <v>382</v>
      </c>
      <c r="C135" s="11"/>
      <c r="D135" s="31"/>
      <c r="E135" s="32"/>
      <c r="F135" s="16"/>
    </row>
    <row r="144" spans="1:6" s="408" customFormat="1" ht="13.5" customHeight="1">
      <c r="A144" s="406" t="s">
        <v>711</v>
      </c>
      <c r="B144" s="406"/>
      <c r="C144" s="406"/>
      <c r="D144" s="406"/>
      <c r="E144" s="406"/>
      <c r="F144" s="407"/>
    </row>
    <row r="145" spans="1:8" s="408" customFormat="1" ht="29.25" customHeight="1">
      <c r="A145" s="539" t="s">
        <v>713</v>
      </c>
      <c r="B145" s="539"/>
      <c r="C145" s="539"/>
      <c r="D145" s="539"/>
      <c r="E145" s="539"/>
      <c r="F145" s="539"/>
      <c r="G145" s="208"/>
      <c r="H145" s="208"/>
    </row>
    <row r="146" spans="1:8" s="2" customFormat="1" ht="6" customHeight="1" thickBot="1">
      <c r="A146" s="19"/>
      <c r="B146" s="18"/>
      <c r="C146" s="15"/>
      <c r="D146" s="17"/>
      <c r="E146" s="9"/>
      <c r="F146" s="9"/>
    </row>
    <row r="147" spans="1:8" s="2" customFormat="1" ht="23.25" thickBot="1">
      <c r="A147" s="81" t="s">
        <v>0</v>
      </c>
      <c r="B147" s="82" t="s">
        <v>1</v>
      </c>
      <c r="C147" s="572" t="s">
        <v>798</v>
      </c>
      <c r="D147" s="572" t="s">
        <v>794</v>
      </c>
      <c r="E147" s="570" t="s">
        <v>797</v>
      </c>
      <c r="F147" s="571" t="s">
        <v>800</v>
      </c>
    </row>
    <row r="148" spans="1:8" s="2" customFormat="1" ht="9.75" customHeight="1">
      <c r="A148" s="1"/>
    </row>
    <row r="149" spans="1:8">
      <c r="A149" s="41" t="s">
        <v>383</v>
      </c>
    </row>
    <row r="151" spans="1:8" ht="63.75">
      <c r="A151" s="37">
        <v>1</v>
      </c>
      <c r="B151" s="209" t="s">
        <v>385</v>
      </c>
    </row>
    <row r="152" spans="1:8">
      <c r="A152" s="159" t="s">
        <v>265</v>
      </c>
      <c r="B152" s="209" t="s">
        <v>386</v>
      </c>
      <c r="C152" s="201" t="s">
        <v>300</v>
      </c>
      <c r="D152" s="231">
        <v>4</v>
      </c>
      <c r="E152" s="207"/>
      <c r="F152" s="207"/>
    </row>
    <row r="153" spans="1:8">
      <c r="A153" s="159" t="s">
        <v>266</v>
      </c>
      <c r="B153" s="209" t="s">
        <v>387</v>
      </c>
      <c r="C153" s="201" t="s">
        <v>300</v>
      </c>
      <c r="D153" s="231">
        <v>1</v>
      </c>
      <c r="E153" s="207"/>
      <c r="F153" s="207"/>
    </row>
    <row r="154" spans="1:8">
      <c r="A154" s="159" t="s">
        <v>268</v>
      </c>
      <c r="B154" s="209" t="s">
        <v>388</v>
      </c>
      <c r="C154" s="201" t="s">
        <v>300</v>
      </c>
      <c r="D154" s="231">
        <v>16</v>
      </c>
      <c r="E154" s="207"/>
      <c r="F154" s="207"/>
    </row>
    <row r="155" spans="1:8">
      <c r="A155" s="159" t="s">
        <v>269</v>
      </c>
      <c r="B155" s="209" t="s">
        <v>389</v>
      </c>
      <c r="C155" s="201" t="s">
        <v>300</v>
      </c>
      <c r="D155" s="231">
        <v>12</v>
      </c>
      <c r="E155" s="207"/>
      <c r="F155" s="207"/>
    </row>
    <row r="156" spans="1:8">
      <c r="A156" s="159" t="s">
        <v>270</v>
      </c>
      <c r="B156" s="209" t="s">
        <v>390</v>
      </c>
      <c r="C156" s="201" t="s">
        <v>300</v>
      </c>
      <c r="D156" s="231">
        <v>7</v>
      </c>
      <c r="E156" s="207"/>
      <c r="F156" s="207"/>
    </row>
    <row r="157" spans="1:8">
      <c r="A157" s="159" t="s">
        <v>271</v>
      </c>
      <c r="B157" s="209" t="s">
        <v>384</v>
      </c>
      <c r="C157" s="201" t="s">
        <v>300</v>
      </c>
      <c r="D157" s="231">
        <v>32</v>
      </c>
      <c r="E157" s="207"/>
      <c r="F157" s="207"/>
    </row>
    <row r="158" spans="1:8" ht="25.5">
      <c r="A158" s="149" t="s">
        <v>272</v>
      </c>
      <c r="B158" s="209" t="s">
        <v>391</v>
      </c>
      <c r="C158" s="201" t="s">
        <v>300</v>
      </c>
      <c r="D158" s="231">
        <v>16</v>
      </c>
      <c r="E158" s="207"/>
      <c r="F158" s="207"/>
    </row>
    <row r="159" spans="1:8">
      <c r="A159" s="149" t="s">
        <v>273</v>
      </c>
      <c r="B159" s="209" t="s">
        <v>392</v>
      </c>
      <c r="C159" s="201" t="s">
        <v>300</v>
      </c>
      <c r="D159" s="231">
        <v>2</v>
      </c>
      <c r="E159" s="207"/>
      <c r="F159" s="207"/>
    </row>
    <row r="160" spans="1:8" ht="4.5" customHeight="1">
      <c r="A160" s="149"/>
      <c r="B160" s="209"/>
      <c r="C160" s="201"/>
      <c r="D160" s="231"/>
      <c r="E160" s="207"/>
      <c r="F160" s="207"/>
    </row>
    <row r="161" spans="1:6">
      <c r="A161" s="37">
        <v>2</v>
      </c>
      <c r="B161" s="209" t="s">
        <v>393</v>
      </c>
      <c r="C161" s="201" t="s">
        <v>3</v>
      </c>
      <c r="D161" s="231">
        <v>5</v>
      </c>
      <c r="E161" s="207"/>
      <c r="F161" s="207"/>
    </row>
    <row r="162" spans="1:6" ht="25.5">
      <c r="A162" s="37">
        <v>3</v>
      </c>
      <c r="B162" s="209" t="s">
        <v>394</v>
      </c>
      <c r="C162" s="201" t="s">
        <v>3</v>
      </c>
      <c r="D162" s="231">
        <v>6</v>
      </c>
      <c r="E162" s="207"/>
      <c r="F162" s="207"/>
    </row>
    <row r="163" spans="1:6">
      <c r="A163" s="37">
        <v>4</v>
      </c>
      <c r="B163" s="209" t="s">
        <v>395</v>
      </c>
      <c r="C163" s="201" t="s">
        <v>3</v>
      </c>
      <c r="D163" s="231">
        <v>2</v>
      </c>
      <c r="E163" s="207"/>
      <c r="F163" s="207"/>
    </row>
    <row r="164" spans="1:6" ht="29.25" customHeight="1" thickBot="1">
      <c r="A164" s="37">
        <v>5</v>
      </c>
      <c r="B164" s="209" t="s">
        <v>396</v>
      </c>
      <c r="C164" s="201" t="s">
        <v>3</v>
      </c>
      <c r="D164" s="231">
        <v>3</v>
      </c>
      <c r="E164" s="207"/>
      <c r="F164" s="207"/>
    </row>
    <row r="165" spans="1:6" ht="26.25" thickTop="1">
      <c r="A165" s="30"/>
      <c r="B165" s="11" t="s">
        <v>397</v>
      </c>
      <c r="C165" s="11"/>
      <c r="D165" s="31"/>
      <c r="E165" s="32"/>
      <c r="F165" s="123"/>
    </row>
    <row r="168" spans="1:6">
      <c r="A168" s="41" t="s">
        <v>398</v>
      </c>
    </row>
    <row r="170" spans="1:6" ht="25.5">
      <c r="A170" s="37">
        <v>1</v>
      </c>
      <c r="B170" s="209" t="s">
        <v>822</v>
      </c>
      <c r="C170" s="201" t="s">
        <v>3</v>
      </c>
      <c r="D170" s="201">
        <v>1</v>
      </c>
      <c r="E170" s="207"/>
      <c r="F170" s="207"/>
    </row>
    <row r="171" spans="1:6">
      <c r="B171" s="58" t="s">
        <v>821</v>
      </c>
    </row>
    <row r="172" spans="1:6">
      <c r="B172" s="58" t="s">
        <v>37</v>
      </c>
    </row>
    <row r="173" spans="1:6" ht="27" customHeight="1">
      <c r="B173" s="59"/>
    </row>
    <row r="174" spans="1:6" ht="6.75" customHeight="1">
      <c r="B174" s="222"/>
      <c r="E174" s="36"/>
      <c r="F174" s="36"/>
    </row>
    <row r="175" spans="1:6" ht="38.25">
      <c r="A175" s="37">
        <v>2</v>
      </c>
      <c r="B175" s="209" t="s">
        <v>824</v>
      </c>
      <c r="C175" s="231" t="s">
        <v>3</v>
      </c>
      <c r="D175" s="201">
        <v>1</v>
      </c>
      <c r="E175" s="207"/>
      <c r="F175" s="207"/>
    </row>
    <row r="176" spans="1:6">
      <c r="B176" s="58" t="s">
        <v>823</v>
      </c>
    </row>
    <row r="177" spans="1:8">
      <c r="B177" s="58" t="s">
        <v>37</v>
      </c>
    </row>
    <row r="178" spans="1:8" ht="27" customHeight="1">
      <c r="B178" s="59"/>
    </row>
    <row r="179" spans="1:8" ht="6.75" customHeight="1" thickBot="1">
      <c r="B179" s="222"/>
      <c r="E179" s="36"/>
      <c r="F179" s="36"/>
    </row>
    <row r="180" spans="1:8" ht="13.5" thickTop="1">
      <c r="A180" s="30"/>
      <c r="B180" s="11" t="s">
        <v>399</v>
      </c>
      <c r="C180" s="11"/>
      <c r="D180" s="31"/>
      <c r="E180" s="32"/>
      <c r="F180" s="123"/>
    </row>
    <row r="188" spans="1:8" s="408" customFormat="1" ht="13.5" customHeight="1">
      <c r="A188" s="406" t="s">
        <v>711</v>
      </c>
      <c r="B188" s="406"/>
      <c r="C188" s="406"/>
      <c r="D188" s="406"/>
      <c r="E188" s="406"/>
      <c r="F188" s="407"/>
    </row>
    <row r="189" spans="1:8" s="408" customFormat="1" ht="29.25" customHeight="1">
      <c r="A189" s="539" t="s">
        <v>713</v>
      </c>
      <c r="B189" s="539"/>
      <c r="C189" s="539"/>
      <c r="D189" s="539"/>
      <c r="E189" s="539"/>
      <c r="F189" s="539"/>
      <c r="G189" s="208"/>
      <c r="H189" s="208"/>
    </row>
    <row r="190" spans="1:8" s="2" customFormat="1" ht="6" customHeight="1" thickBot="1">
      <c r="A190" s="19"/>
      <c r="B190" s="18"/>
      <c r="C190" s="15"/>
      <c r="D190" s="17"/>
      <c r="E190" s="9"/>
      <c r="F190" s="9"/>
    </row>
    <row r="191" spans="1:8" s="2" customFormat="1" ht="23.25" thickBot="1">
      <c r="A191" s="81" t="s">
        <v>0</v>
      </c>
      <c r="B191" s="82" t="s">
        <v>1</v>
      </c>
      <c r="C191" s="572" t="s">
        <v>798</v>
      </c>
      <c r="D191" s="572" t="s">
        <v>794</v>
      </c>
      <c r="E191" s="570" t="s">
        <v>797</v>
      </c>
      <c r="F191" s="571" t="s">
        <v>800</v>
      </c>
    </row>
    <row r="192" spans="1:8" s="2" customFormat="1" ht="9.75" customHeight="1">
      <c r="A192" s="1"/>
    </row>
    <row r="193" spans="1:6">
      <c r="A193" s="41" t="s">
        <v>400</v>
      </c>
    </row>
    <row r="194" spans="1:6">
      <c r="A194" s="41"/>
    </row>
    <row r="195" spans="1:6" ht="308.25" customHeight="1">
      <c r="A195" s="37">
        <v>1</v>
      </c>
      <c r="B195" s="209" t="s">
        <v>403</v>
      </c>
      <c r="C195" s="231" t="s">
        <v>3</v>
      </c>
      <c r="D195" s="201">
        <v>17</v>
      </c>
      <c r="E195" s="207"/>
      <c r="F195" s="207"/>
    </row>
    <row r="196" spans="1:6" ht="12.75" customHeight="1">
      <c r="A196" s="37"/>
      <c r="B196" s="209"/>
      <c r="C196" s="231"/>
      <c r="D196" s="201"/>
      <c r="E196" s="207"/>
      <c r="F196" s="207"/>
    </row>
    <row r="197" spans="1:6" ht="12.75" customHeight="1">
      <c r="A197" s="37"/>
      <c r="B197" s="209"/>
      <c r="C197" s="231"/>
      <c r="D197" s="201"/>
      <c r="E197" s="207"/>
      <c r="F197" s="207"/>
    </row>
    <row r="198" spans="1:6" ht="12.75" customHeight="1">
      <c r="A198" s="37"/>
      <c r="B198" s="209"/>
      <c r="C198" s="231"/>
      <c r="D198" s="201"/>
      <c r="E198" s="207"/>
      <c r="F198" s="207"/>
    </row>
    <row r="199" spans="1:6" ht="12.75" customHeight="1">
      <c r="A199" s="37"/>
      <c r="B199" s="209"/>
      <c r="C199" s="231"/>
      <c r="D199" s="201"/>
      <c r="E199" s="207"/>
      <c r="F199" s="207"/>
    </row>
    <row r="200" spans="1:6" ht="12.75" customHeight="1">
      <c r="A200" s="37"/>
      <c r="B200" s="209"/>
      <c r="C200" s="231"/>
      <c r="D200" s="201"/>
      <c r="E200" s="207"/>
      <c r="F200" s="207"/>
    </row>
    <row r="201" spans="1:6" ht="12.75" customHeight="1">
      <c r="A201" s="37"/>
      <c r="B201" s="209"/>
      <c r="C201" s="231"/>
      <c r="D201" s="201"/>
      <c r="E201" s="207"/>
      <c r="F201" s="207"/>
    </row>
    <row r="202" spans="1:6" ht="12.75" customHeight="1">
      <c r="A202" s="37"/>
      <c r="B202" s="209"/>
      <c r="C202" s="231"/>
      <c r="D202" s="201"/>
      <c r="E202" s="207"/>
      <c r="F202" s="207"/>
    </row>
    <row r="203" spans="1:6" ht="12.75" customHeight="1">
      <c r="A203" s="37"/>
      <c r="B203" s="209"/>
      <c r="C203" s="231"/>
      <c r="D203" s="201"/>
      <c r="E203" s="207"/>
      <c r="F203" s="207"/>
    </row>
    <row r="204" spans="1:6" ht="12.75" customHeight="1">
      <c r="A204" s="37"/>
      <c r="B204" s="209"/>
      <c r="C204" s="231"/>
      <c r="D204" s="201"/>
      <c r="E204" s="207"/>
      <c r="F204" s="207"/>
    </row>
    <row r="205" spans="1:6" ht="12.75" customHeight="1">
      <c r="A205" s="37"/>
      <c r="B205" s="209"/>
      <c r="C205" s="231"/>
      <c r="D205" s="201"/>
      <c r="E205" s="207"/>
      <c r="F205" s="207"/>
    </row>
    <row r="206" spans="1:6" ht="12.75" customHeight="1">
      <c r="A206" s="37"/>
      <c r="B206" s="209"/>
      <c r="C206" s="231"/>
      <c r="D206" s="201"/>
      <c r="E206" s="207"/>
      <c r="F206" s="207"/>
    </row>
    <row r="207" spans="1:6" ht="12.75" customHeight="1">
      <c r="A207" s="37"/>
      <c r="B207" s="209"/>
      <c r="C207" s="231"/>
      <c r="D207" s="201"/>
      <c r="E207" s="207"/>
      <c r="F207" s="207"/>
    </row>
    <row r="208" spans="1:6" ht="12.75" customHeight="1">
      <c r="A208" s="37"/>
      <c r="B208" s="209"/>
      <c r="C208" s="231"/>
      <c r="D208" s="201"/>
      <c r="E208" s="207"/>
      <c r="F208" s="207"/>
    </row>
    <row r="209" spans="1:8" ht="12.75" customHeight="1">
      <c r="A209" s="37"/>
      <c r="B209" s="209"/>
      <c r="C209" s="231"/>
      <c r="D209" s="201"/>
      <c r="E209" s="207"/>
      <c r="F209" s="207"/>
    </row>
    <row r="210" spans="1:8" ht="12.75" customHeight="1">
      <c r="A210" s="37"/>
      <c r="B210" s="209"/>
      <c r="C210" s="231"/>
      <c r="D210" s="201"/>
      <c r="E210" s="207"/>
      <c r="F210" s="207"/>
    </row>
    <row r="211" spans="1:8" ht="12.75" customHeight="1">
      <c r="A211" s="37"/>
      <c r="B211" s="209"/>
      <c r="C211" s="231"/>
      <c r="D211" s="201"/>
      <c r="E211" s="207"/>
      <c r="F211" s="207"/>
    </row>
    <row r="212" spans="1:8" ht="12.75" customHeight="1">
      <c r="A212" s="37"/>
      <c r="B212" s="209"/>
      <c r="C212" s="231"/>
      <c r="D212" s="201"/>
      <c r="E212" s="207"/>
      <c r="F212" s="207"/>
    </row>
    <row r="213" spans="1:8" ht="12.75" customHeight="1">
      <c r="A213" s="37"/>
      <c r="B213" s="209"/>
      <c r="C213" s="231"/>
      <c r="D213" s="201"/>
      <c r="E213" s="207"/>
      <c r="F213" s="207"/>
    </row>
    <row r="214" spans="1:8" ht="12.75" customHeight="1">
      <c r="A214" s="37"/>
      <c r="B214" s="209"/>
      <c r="C214" s="231"/>
      <c r="D214" s="201"/>
      <c r="E214" s="207"/>
      <c r="F214" s="207"/>
    </row>
    <row r="215" spans="1:8" ht="12.75" customHeight="1">
      <c r="A215" s="37"/>
      <c r="B215" s="209"/>
      <c r="C215" s="231"/>
      <c r="D215" s="201"/>
      <c r="E215" s="207"/>
      <c r="F215" s="207"/>
    </row>
    <row r="216" spans="1:8" ht="12.75" customHeight="1">
      <c r="A216" s="37"/>
      <c r="B216" s="209"/>
      <c r="C216" s="231"/>
      <c r="D216" s="201"/>
      <c r="E216" s="207"/>
      <c r="F216" s="207"/>
    </row>
    <row r="217" spans="1:8" ht="12.75" customHeight="1">
      <c r="A217" s="37"/>
      <c r="B217" s="209"/>
      <c r="C217" s="231"/>
      <c r="D217" s="201"/>
      <c r="E217" s="207"/>
      <c r="F217" s="207"/>
    </row>
    <row r="218" spans="1:8" ht="12.75" customHeight="1">
      <c r="A218" s="37"/>
      <c r="B218" s="209"/>
      <c r="C218" s="231"/>
      <c r="D218" s="201"/>
      <c r="E218" s="207"/>
      <c r="F218" s="207"/>
    </row>
    <row r="219" spans="1:8" s="408" customFormat="1" ht="13.5" customHeight="1">
      <c r="A219" s="406" t="s">
        <v>711</v>
      </c>
      <c r="B219" s="406"/>
      <c r="C219" s="406"/>
      <c r="D219" s="406"/>
      <c r="E219" s="406"/>
      <c r="F219" s="407"/>
    </row>
    <row r="220" spans="1:8" s="408" customFormat="1" ht="29.25" customHeight="1">
      <c r="A220" s="539" t="s">
        <v>713</v>
      </c>
      <c r="B220" s="539"/>
      <c r="C220" s="539"/>
      <c r="D220" s="539"/>
      <c r="E220" s="539"/>
      <c r="F220" s="539"/>
      <c r="G220" s="208"/>
      <c r="H220" s="208"/>
    </row>
    <row r="221" spans="1:8" s="2" customFormat="1" ht="6" customHeight="1" thickBot="1">
      <c r="A221" s="19"/>
      <c r="B221" s="18"/>
      <c r="C221" s="15"/>
      <c r="D221" s="17"/>
      <c r="E221" s="9"/>
      <c r="F221" s="9"/>
    </row>
    <row r="222" spans="1:8" s="2" customFormat="1" ht="23.25" thickBot="1">
      <c r="A222" s="81" t="s">
        <v>0</v>
      </c>
      <c r="B222" s="82" t="s">
        <v>1</v>
      </c>
      <c r="C222" s="572" t="s">
        <v>798</v>
      </c>
      <c r="D222" s="572" t="s">
        <v>794</v>
      </c>
      <c r="E222" s="570" t="s">
        <v>797</v>
      </c>
      <c r="F222" s="571" t="s">
        <v>800</v>
      </c>
    </row>
    <row r="223" spans="1:8" s="2" customFormat="1" ht="8.25" customHeight="1">
      <c r="A223" s="1"/>
    </row>
    <row r="224" spans="1:8" ht="334.5" customHeight="1">
      <c r="A224" s="37">
        <v>2</v>
      </c>
      <c r="B224" s="209" t="s">
        <v>402</v>
      </c>
      <c r="C224" s="231" t="s">
        <v>3</v>
      </c>
      <c r="D224" s="201">
        <v>37</v>
      </c>
      <c r="E224" s="207"/>
      <c r="F224" s="207"/>
    </row>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spans="1:8" ht="14.25" customHeight="1"/>
    <row r="242" spans="1:8" ht="14.25" customHeight="1"/>
    <row r="243" spans="1:8" ht="14.25" customHeight="1"/>
    <row r="244" spans="1:8" ht="14.25" customHeight="1"/>
    <row r="245" spans="1:8" ht="14.25" customHeight="1"/>
    <row r="246" spans="1:8" ht="12" customHeight="1"/>
    <row r="247" spans="1:8" ht="12" customHeight="1"/>
    <row r="248" spans="1:8" s="408" customFormat="1" ht="13.5" customHeight="1">
      <c r="A248" s="406" t="s">
        <v>711</v>
      </c>
      <c r="B248" s="406"/>
      <c r="C248" s="406"/>
      <c r="D248" s="406"/>
      <c r="E248" s="406"/>
      <c r="F248" s="407"/>
    </row>
    <row r="249" spans="1:8" s="408" customFormat="1" ht="29.25" customHeight="1">
      <c r="A249" s="539" t="s">
        <v>713</v>
      </c>
      <c r="B249" s="539"/>
      <c r="C249" s="539"/>
      <c r="D249" s="539"/>
      <c r="E249" s="539"/>
      <c r="F249" s="539"/>
      <c r="G249" s="208"/>
      <c r="H249" s="208"/>
    </row>
    <row r="250" spans="1:8" s="2" customFormat="1" ht="6" customHeight="1" thickBot="1">
      <c r="A250" s="19"/>
      <c r="B250" s="18"/>
      <c r="C250" s="15"/>
      <c r="D250" s="17"/>
      <c r="E250" s="9"/>
      <c r="F250" s="9"/>
    </row>
    <row r="251" spans="1:8" s="2" customFormat="1" ht="23.25" thickBot="1">
      <c r="A251" s="81" t="s">
        <v>0</v>
      </c>
      <c r="B251" s="82" t="s">
        <v>1</v>
      </c>
      <c r="C251" s="572" t="s">
        <v>798</v>
      </c>
      <c r="D251" s="572" t="s">
        <v>794</v>
      </c>
      <c r="E251" s="570" t="s">
        <v>797</v>
      </c>
      <c r="F251" s="571" t="s">
        <v>800</v>
      </c>
    </row>
    <row r="252" spans="1:8" s="2" customFormat="1" ht="9.75" customHeight="1">
      <c r="A252" s="1"/>
    </row>
    <row r="253" spans="1:8" ht="292.5" customHeight="1">
      <c r="A253" s="37">
        <v>3</v>
      </c>
      <c r="B253" s="54" t="s">
        <v>401</v>
      </c>
      <c r="C253" s="231" t="s">
        <v>3</v>
      </c>
      <c r="D253" s="201">
        <v>24</v>
      </c>
      <c r="E253" s="207"/>
      <c r="F253" s="207"/>
    </row>
    <row r="254" spans="1:8" ht="13.5" customHeight="1"/>
    <row r="255" spans="1:8" ht="13.5" customHeight="1"/>
    <row r="256" spans="1:8"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spans="1:8" ht="13.5" customHeight="1"/>
    <row r="274" spans="1:8" ht="13.5" customHeight="1"/>
    <row r="275" spans="1:8" ht="13.5" customHeight="1"/>
    <row r="276" spans="1:8" ht="13.5" customHeight="1"/>
    <row r="277" spans="1:8" ht="13.5" customHeight="1"/>
    <row r="278" spans="1:8" ht="13.5" customHeight="1"/>
    <row r="279" spans="1:8" ht="13.5" customHeight="1"/>
    <row r="280" spans="1:8" ht="13.5" customHeight="1"/>
    <row r="281" spans="1:8" s="408" customFormat="1" ht="13.5" customHeight="1">
      <c r="A281" s="406" t="s">
        <v>711</v>
      </c>
      <c r="B281" s="406"/>
      <c r="C281" s="406"/>
      <c r="D281" s="406"/>
      <c r="E281" s="406"/>
      <c r="F281" s="407"/>
    </row>
    <row r="282" spans="1:8" s="408" customFormat="1" ht="29.25" customHeight="1">
      <c r="A282" s="539" t="s">
        <v>713</v>
      </c>
      <c r="B282" s="539"/>
      <c r="C282" s="539"/>
      <c r="D282" s="539"/>
      <c r="E282" s="539"/>
      <c r="F282" s="539"/>
      <c r="G282" s="208"/>
      <c r="H282" s="208"/>
    </row>
    <row r="283" spans="1:8" s="2" customFormat="1" ht="6" customHeight="1" thickBot="1">
      <c r="A283" s="19"/>
      <c r="B283" s="18"/>
      <c r="C283" s="15"/>
      <c r="D283" s="17"/>
      <c r="E283" s="9"/>
      <c r="F283" s="9"/>
    </row>
    <row r="284" spans="1:8" s="2" customFormat="1" ht="23.25" thickBot="1">
      <c r="A284" s="81" t="s">
        <v>0</v>
      </c>
      <c r="B284" s="82" t="s">
        <v>1</v>
      </c>
      <c r="C284" s="572" t="s">
        <v>798</v>
      </c>
      <c r="D284" s="572" t="s">
        <v>794</v>
      </c>
      <c r="E284" s="570" t="s">
        <v>797</v>
      </c>
      <c r="F284" s="571" t="s">
        <v>800</v>
      </c>
    </row>
    <row r="285" spans="1:8" s="2" customFormat="1" ht="9.75" customHeight="1">
      <c r="A285" s="1"/>
    </row>
    <row r="286" spans="1:8" ht="294.75" customHeight="1">
      <c r="A286" s="37">
        <v>4</v>
      </c>
      <c r="B286" s="54" t="s">
        <v>404</v>
      </c>
      <c r="C286" s="231" t="s">
        <v>3</v>
      </c>
      <c r="D286" s="201">
        <v>11</v>
      </c>
      <c r="E286" s="207"/>
      <c r="F286" s="207"/>
    </row>
    <row r="287" spans="1:8" ht="167.25" customHeight="1">
      <c r="A287" s="37">
        <v>5</v>
      </c>
      <c r="B287" s="183" t="s">
        <v>405</v>
      </c>
      <c r="F287" s="207"/>
    </row>
    <row r="288" spans="1:8" ht="11.25" customHeight="1">
      <c r="B288" s="208" t="s">
        <v>406</v>
      </c>
      <c r="C288" s="231" t="s">
        <v>3</v>
      </c>
      <c r="D288" s="201">
        <v>6</v>
      </c>
    </row>
    <row r="289" spans="1:8">
      <c r="B289" s="208" t="s">
        <v>407</v>
      </c>
      <c r="C289" s="231" t="s">
        <v>3</v>
      </c>
      <c r="D289" s="201">
        <v>1</v>
      </c>
    </row>
    <row r="290" spans="1:8">
      <c r="B290" s="208" t="s">
        <v>408</v>
      </c>
      <c r="C290" s="231" t="s">
        <v>3</v>
      </c>
      <c r="D290" s="201">
        <v>4</v>
      </c>
    </row>
    <row r="291" spans="1:8">
      <c r="B291" s="208" t="s">
        <v>409</v>
      </c>
      <c r="C291" s="231" t="s">
        <v>3</v>
      </c>
      <c r="D291" s="201">
        <v>2</v>
      </c>
    </row>
    <row r="292" spans="1:8">
      <c r="B292" s="208" t="s">
        <v>410</v>
      </c>
      <c r="C292" s="231" t="s">
        <v>3</v>
      </c>
      <c r="D292" s="201">
        <v>1</v>
      </c>
    </row>
    <row r="293" spans="1:8">
      <c r="B293" s="208" t="s">
        <v>411</v>
      </c>
      <c r="C293" s="231" t="s">
        <v>3</v>
      </c>
      <c r="D293" s="201">
        <v>20</v>
      </c>
    </row>
    <row r="294" spans="1:8">
      <c r="B294" s="208" t="s">
        <v>412</v>
      </c>
      <c r="C294" s="231" t="s">
        <v>3</v>
      </c>
      <c r="D294" s="201">
        <v>1</v>
      </c>
    </row>
    <row r="295" spans="1:8" ht="39" customHeight="1">
      <c r="B295" s="54" t="s">
        <v>413</v>
      </c>
      <c r="C295" s="24" t="s">
        <v>11</v>
      </c>
      <c r="D295" s="201">
        <v>20.55</v>
      </c>
      <c r="E295" s="36"/>
      <c r="F295" s="36"/>
    </row>
    <row r="296" spans="1:8" ht="10.5" customHeight="1">
      <c r="B296" s="222"/>
      <c r="E296" s="36"/>
      <c r="F296" s="36"/>
    </row>
    <row r="297" spans="1:8" ht="10.5" customHeight="1">
      <c r="B297" s="222"/>
      <c r="E297" s="36"/>
      <c r="F297" s="36"/>
    </row>
    <row r="298" spans="1:8" ht="10.5" customHeight="1">
      <c r="B298" s="222"/>
      <c r="E298" s="36"/>
      <c r="F298" s="36"/>
    </row>
    <row r="299" spans="1:8" ht="10.5" customHeight="1">
      <c r="B299" s="222"/>
      <c r="E299" s="36"/>
      <c r="F299" s="36"/>
    </row>
    <row r="300" spans="1:8" ht="10.5" customHeight="1">
      <c r="B300" s="222"/>
      <c r="E300" s="36"/>
      <c r="F300" s="36"/>
    </row>
    <row r="301" spans="1:8" ht="10.5" customHeight="1">
      <c r="B301" s="222"/>
      <c r="E301" s="36"/>
      <c r="F301" s="36"/>
    </row>
    <row r="302" spans="1:8" s="408" customFormat="1" ht="13.5" customHeight="1">
      <c r="A302" s="406" t="s">
        <v>711</v>
      </c>
      <c r="B302" s="406"/>
      <c r="C302" s="406"/>
      <c r="D302" s="406"/>
      <c r="E302" s="406"/>
      <c r="F302" s="407"/>
    </row>
    <row r="303" spans="1:8" s="408" customFormat="1" ht="29.25" customHeight="1">
      <c r="A303" s="539" t="s">
        <v>713</v>
      </c>
      <c r="B303" s="539"/>
      <c r="C303" s="539"/>
      <c r="D303" s="539"/>
      <c r="E303" s="539"/>
      <c r="F303" s="539"/>
      <c r="G303" s="208"/>
      <c r="H303" s="208"/>
    </row>
    <row r="304" spans="1:8" s="2" customFormat="1" ht="6" customHeight="1" thickBot="1">
      <c r="A304" s="19"/>
      <c r="B304" s="18"/>
      <c r="C304" s="15"/>
      <c r="D304" s="17"/>
      <c r="E304" s="9"/>
      <c r="F304" s="9"/>
    </row>
    <row r="305" spans="1:6" s="2" customFormat="1" ht="23.25" thickBot="1">
      <c r="A305" s="81" t="s">
        <v>0</v>
      </c>
      <c r="B305" s="82" t="s">
        <v>1</v>
      </c>
      <c r="C305" s="572" t="s">
        <v>798</v>
      </c>
      <c r="D305" s="572" t="s">
        <v>794</v>
      </c>
      <c r="E305" s="570" t="s">
        <v>797</v>
      </c>
      <c r="F305" s="571" t="s">
        <v>800</v>
      </c>
    </row>
    <row r="306" spans="1:6" s="2" customFormat="1" ht="9.75" customHeight="1">
      <c r="A306" s="1"/>
    </row>
    <row r="307" spans="1:6" ht="383.25" customHeight="1">
      <c r="A307" s="37">
        <v>6</v>
      </c>
      <c r="B307" s="54" t="s">
        <v>414</v>
      </c>
      <c r="C307" s="231" t="s">
        <v>3</v>
      </c>
      <c r="D307" s="201">
        <v>7</v>
      </c>
      <c r="E307" s="207"/>
      <c r="F307" s="207"/>
    </row>
    <row r="308" spans="1:6" ht="16.5" customHeight="1">
      <c r="B308" s="61"/>
    </row>
    <row r="309" spans="1:6" ht="16.5" customHeight="1">
      <c r="B309" s="61"/>
    </row>
    <row r="310" spans="1:6" ht="16.5" customHeight="1">
      <c r="B310" s="61"/>
    </row>
    <row r="311" spans="1:6" ht="16.5" customHeight="1">
      <c r="B311" s="61"/>
    </row>
    <row r="312" spans="1:6" ht="16.5" customHeight="1">
      <c r="B312" s="61"/>
    </row>
    <row r="313" spans="1:6" ht="16.5" customHeight="1">
      <c r="B313" s="61"/>
    </row>
    <row r="314" spans="1:6" ht="16.5" customHeight="1">
      <c r="B314" s="61"/>
    </row>
    <row r="315" spans="1:6" ht="16.5" customHeight="1">
      <c r="B315" s="61"/>
    </row>
    <row r="316" spans="1:6" ht="16.5" customHeight="1">
      <c r="B316" s="61"/>
    </row>
    <row r="317" spans="1:6" ht="16.5" customHeight="1">
      <c r="B317" s="61"/>
    </row>
    <row r="318" spans="1:6" ht="16.5" customHeight="1">
      <c r="B318" s="61"/>
    </row>
    <row r="319" spans="1:6" ht="16.5" customHeight="1">
      <c r="B319" s="61"/>
    </row>
    <row r="320" spans="1:6" ht="16.5" customHeight="1">
      <c r="B320" s="61"/>
    </row>
    <row r="321" spans="1:8" ht="16.5" customHeight="1">
      <c r="B321" s="61"/>
    </row>
    <row r="322" spans="1:8" ht="16.5" customHeight="1">
      <c r="B322" s="61"/>
    </row>
    <row r="323" spans="1:8" ht="9" customHeight="1">
      <c r="B323" s="61"/>
    </row>
    <row r="324" spans="1:8" ht="9" customHeight="1">
      <c r="B324" s="61"/>
    </row>
    <row r="325" spans="1:8" ht="9" customHeight="1">
      <c r="B325" s="61"/>
    </row>
    <row r="326" spans="1:8" s="408" customFormat="1" ht="13.5" customHeight="1">
      <c r="A326" s="406" t="s">
        <v>711</v>
      </c>
      <c r="B326" s="406"/>
      <c r="C326" s="406"/>
      <c r="D326" s="406"/>
      <c r="E326" s="406"/>
      <c r="F326" s="407"/>
    </row>
    <row r="327" spans="1:8" s="408" customFormat="1" ht="29.25" customHeight="1">
      <c r="A327" s="539" t="s">
        <v>713</v>
      </c>
      <c r="B327" s="539"/>
      <c r="C327" s="539"/>
      <c r="D327" s="539"/>
      <c r="E327" s="539"/>
      <c r="F327" s="539"/>
      <c r="G327" s="208"/>
      <c r="H327" s="208"/>
    </row>
    <row r="328" spans="1:8" s="2" customFormat="1" ht="6" customHeight="1" thickBot="1">
      <c r="A328" s="19"/>
      <c r="B328" s="18"/>
      <c r="C328" s="15"/>
      <c r="D328" s="17"/>
      <c r="E328" s="9"/>
      <c r="F328" s="9"/>
    </row>
    <row r="329" spans="1:8" s="2" customFormat="1" ht="23.25" thickBot="1">
      <c r="A329" s="81" t="s">
        <v>0</v>
      </c>
      <c r="B329" s="82" t="s">
        <v>1</v>
      </c>
      <c r="C329" s="572" t="s">
        <v>798</v>
      </c>
      <c r="D329" s="572" t="s">
        <v>794</v>
      </c>
      <c r="E329" s="570" t="s">
        <v>797</v>
      </c>
      <c r="F329" s="571" t="s">
        <v>800</v>
      </c>
    </row>
    <row r="330" spans="1:8" s="2" customFormat="1" ht="9.75" customHeight="1">
      <c r="A330" s="1"/>
    </row>
    <row r="331" spans="1:8" ht="409.5" customHeight="1">
      <c r="A331" s="129">
        <v>7</v>
      </c>
      <c r="B331" s="236" t="s">
        <v>415</v>
      </c>
      <c r="C331" s="231" t="s">
        <v>3</v>
      </c>
      <c r="D331" s="201">
        <v>9</v>
      </c>
      <c r="E331" s="207"/>
      <c r="F331" s="207"/>
    </row>
    <row r="332" spans="1:8" ht="14.25" customHeight="1">
      <c r="A332" s="232"/>
      <c r="B332" s="61"/>
      <c r="C332" s="234"/>
      <c r="D332" s="234"/>
      <c r="E332" s="235"/>
      <c r="F332" s="235"/>
    </row>
    <row r="333" spans="1:8" ht="14.25" customHeight="1">
      <c r="A333" s="232"/>
      <c r="B333" s="61"/>
      <c r="C333" s="234"/>
      <c r="D333" s="234"/>
      <c r="E333" s="235"/>
      <c r="F333" s="235"/>
    </row>
    <row r="334" spans="1:8" ht="14.25" customHeight="1">
      <c r="A334" s="232"/>
      <c r="B334" s="61"/>
      <c r="C334" s="234"/>
      <c r="D334" s="234"/>
      <c r="E334" s="235"/>
      <c r="F334" s="235"/>
    </row>
    <row r="335" spans="1:8" ht="14.25" customHeight="1">
      <c r="A335" s="232"/>
      <c r="B335" s="61"/>
      <c r="C335" s="234"/>
      <c r="D335" s="234"/>
      <c r="E335" s="235"/>
      <c r="F335" s="235"/>
    </row>
    <row r="336" spans="1:8" ht="13.5" customHeight="1">
      <c r="A336" s="232"/>
      <c r="B336" s="61"/>
      <c r="C336" s="234"/>
      <c r="D336" s="234"/>
      <c r="E336" s="235"/>
      <c r="F336" s="235"/>
    </row>
    <row r="337" spans="1:8" ht="13.5" customHeight="1">
      <c r="A337" s="232"/>
      <c r="B337" s="61"/>
      <c r="C337" s="234"/>
      <c r="D337" s="234"/>
      <c r="E337" s="235"/>
      <c r="F337" s="235"/>
    </row>
    <row r="338" spans="1:8" ht="13.5" customHeight="1">
      <c r="A338" s="232"/>
      <c r="B338" s="61"/>
      <c r="C338" s="234"/>
      <c r="D338" s="234"/>
      <c r="E338" s="235"/>
      <c r="F338" s="235"/>
    </row>
    <row r="339" spans="1:8" ht="13.5" customHeight="1">
      <c r="A339" s="232"/>
      <c r="B339" s="61"/>
      <c r="C339" s="234"/>
      <c r="D339" s="234"/>
      <c r="E339" s="235"/>
      <c r="F339" s="235"/>
    </row>
    <row r="340" spans="1:8" ht="13.5" customHeight="1">
      <c r="A340" s="232"/>
      <c r="B340" s="61"/>
      <c r="C340" s="234"/>
      <c r="D340" s="234"/>
      <c r="E340" s="235"/>
      <c r="F340" s="235"/>
    </row>
    <row r="341" spans="1:8" ht="13.5" customHeight="1">
      <c r="A341" s="232"/>
      <c r="B341" s="61"/>
      <c r="C341" s="234"/>
      <c r="D341" s="234"/>
      <c r="E341" s="235"/>
      <c r="F341" s="235"/>
    </row>
    <row r="342" spans="1:8" ht="13.5" customHeight="1">
      <c r="A342" s="232"/>
      <c r="B342" s="61"/>
      <c r="C342" s="234"/>
      <c r="D342" s="234"/>
      <c r="E342" s="235"/>
      <c r="F342" s="235"/>
    </row>
    <row r="343" spans="1:8" ht="13.5" customHeight="1">
      <c r="A343" s="232"/>
      <c r="B343" s="61"/>
      <c r="C343" s="234"/>
      <c r="D343" s="234"/>
      <c r="E343" s="235"/>
      <c r="F343" s="235"/>
    </row>
    <row r="344" spans="1:8" ht="13.5" customHeight="1">
      <c r="A344" s="232"/>
      <c r="B344" s="61"/>
      <c r="C344" s="234"/>
      <c r="D344" s="234"/>
      <c r="E344" s="235"/>
      <c r="F344" s="235"/>
    </row>
    <row r="345" spans="1:8" ht="13.5" customHeight="1">
      <c r="A345" s="232"/>
      <c r="B345" s="61"/>
      <c r="C345" s="234"/>
      <c r="D345" s="234"/>
      <c r="E345" s="235"/>
      <c r="F345" s="235"/>
    </row>
    <row r="346" spans="1:8" ht="13.5" customHeight="1">
      <c r="A346" s="232"/>
      <c r="B346" s="61"/>
      <c r="C346" s="234"/>
      <c r="D346" s="234"/>
      <c r="E346" s="235"/>
      <c r="F346" s="235"/>
    </row>
    <row r="347" spans="1:8" ht="13.5" customHeight="1">
      <c r="A347" s="232"/>
      <c r="B347" s="61"/>
      <c r="C347" s="234"/>
      <c r="D347" s="234"/>
      <c r="E347" s="235"/>
      <c r="F347" s="235"/>
    </row>
    <row r="348" spans="1:8" ht="13.5" customHeight="1">
      <c r="A348" s="232"/>
      <c r="B348" s="61"/>
      <c r="C348" s="234"/>
      <c r="D348" s="234"/>
      <c r="E348" s="235"/>
      <c r="F348" s="235"/>
    </row>
    <row r="349" spans="1:8" ht="13.5" customHeight="1">
      <c r="A349" s="232"/>
      <c r="B349" s="61"/>
      <c r="C349" s="234"/>
      <c r="D349" s="234"/>
      <c r="E349" s="235"/>
      <c r="F349" s="235"/>
    </row>
    <row r="350" spans="1:8" s="408" customFormat="1" ht="13.5" customHeight="1">
      <c r="A350" s="406" t="s">
        <v>711</v>
      </c>
      <c r="B350" s="406"/>
      <c r="C350" s="406"/>
      <c r="D350" s="406"/>
      <c r="E350" s="406"/>
      <c r="F350" s="407"/>
    </row>
    <row r="351" spans="1:8" s="408" customFormat="1" ht="29.25" customHeight="1">
      <c r="A351" s="539" t="s">
        <v>713</v>
      </c>
      <c r="B351" s="539"/>
      <c r="C351" s="539"/>
      <c r="D351" s="539"/>
      <c r="E351" s="539"/>
      <c r="F351" s="539"/>
      <c r="G351" s="208"/>
      <c r="H351" s="208"/>
    </row>
    <row r="352" spans="1:8" s="2" customFormat="1" ht="6" customHeight="1" thickBot="1">
      <c r="A352" s="19"/>
      <c r="B352" s="18"/>
      <c r="C352" s="15"/>
      <c r="D352" s="17"/>
      <c r="E352" s="9"/>
      <c r="F352" s="9"/>
    </row>
    <row r="353" spans="1:6" s="2" customFormat="1" ht="23.25" thickBot="1">
      <c r="A353" s="81" t="s">
        <v>0</v>
      </c>
      <c r="B353" s="82" t="s">
        <v>1</v>
      </c>
      <c r="C353" s="572" t="s">
        <v>798</v>
      </c>
      <c r="D353" s="572" t="s">
        <v>794</v>
      </c>
      <c r="E353" s="570" t="s">
        <v>797</v>
      </c>
      <c r="F353" s="571" t="s">
        <v>800</v>
      </c>
    </row>
    <row r="354" spans="1:6" s="2" customFormat="1" ht="9.75" customHeight="1">
      <c r="A354" s="1"/>
    </row>
    <row r="355" spans="1:6" ht="409.5" customHeight="1">
      <c r="A355" s="37">
        <v>8</v>
      </c>
      <c r="B355" s="54" t="s">
        <v>416</v>
      </c>
      <c r="C355" s="231" t="s">
        <v>3</v>
      </c>
      <c r="D355" s="201">
        <v>2</v>
      </c>
      <c r="E355" s="207"/>
      <c r="F355" s="207"/>
    </row>
    <row r="375" spans="1:8" s="408" customFormat="1" ht="13.5" customHeight="1">
      <c r="A375" s="406" t="s">
        <v>711</v>
      </c>
      <c r="B375" s="406"/>
      <c r="C375" s="406"/>
      <c r="D375" s="406"/>
      <c r="E375" s="406"/>
      <c r="F375" s="407"/>
    </row>
    <row r="376" spans="1:8" s="408" customFormat="1" ht="29.25" customHeight="1">
      <c r="A376" s="539" t="s">
        <v>713</v>
      </c>
      <c r="B376" s="539"/>
      <c r="C376" s="539"/>
      <c r="D376" s="539"/>
      <c r="E376" s="539"/>
      <c r="F376" s="539"/>
      <c r="G376" s="208"/>
      <c r="H376" s="208"/>
    </row>
    <row r="377" spans="1:8" s="2" customFormat="1" ht="6" customHeight="1" thickBot="1">
      <c r="A377" s="19"/>
      <c r="B377" s="18"/>
      <c r="C377" s="15"/>
      <c r="D377" s="17"/>
      <c r="E377" s="9"/>
      <c r="F377" s="9"/>
    </row>
    <row r="378" spans="1:8" s="2" customFormat="1" ht="23.25" thickBot="1">
      <c r="A378" s="81" t="s">
        <v>0</v>
      </c>
      <c r="B378" s="82" t="s">
        <v>1</v>
      </c>
      <c r="C378" s="572" t="s">
        <v>798</v>
      </c>
      <c r="D378" s="572" t="s">
        <v>794</v>
      </c>
      <c r="E378" s="570" t="s">
        <v>797</v>
      </c>
      <c r="F378" s="571" t="s">
        <v>800</v>
      </c>
    </row>
    <row r="379" spans="1:8" s="2" customFormat="1" ht="9.75" customHeight="1">
      <c r="A379" s="1"/>
    </row>
    <row r="380" spans="1:8" ht="372.75" customHeight="1">
      <c r="A380" s="37">
        <v>9</v>
      </c>
      <c r="B380" s="54" t="s">
        <v>417</v>
      </c>
      <c r="C380" s="231" t="s">
        <v>3</v>
      </c>
      <c r="D380" s="201">
        <v>12</v>
      </c>
      <c r="E380" s="207"/>
      <c r="F380" s="207"/>
    </row>
    <row r="403" spans="1:8" s="408" customFormat="1" ht="13.5" customHeight="1">
      <c r="A403" s="406" t="s">
        <v>711</v>
      </c>
      <c r="B403" s="406"/>
      <c r="C403" s="406"/>
      <c r="D403" s="406"/>
      <c r="E403" s="406"/>
      <c r="F403" s="407"/>
    </row>
    <row r="404" spans="1:8" s="408" customFormat="1" ht="29.25" customHeight="1">
      <c r="A404" s="539" t="s">
        <v>713</v>
      </c>
      <c r="B404" s="539"/>
      <c r="C404" s="539"/>
      <c r="D404" s="539"/>
      <c r="E404" s="539"/>
      <c r="F404" s="539"/>
      <c r="G404" s="208"/>
      <c r="H404" s="208"/>
    </row>
    <row r="405" spans="1:8" s="2" customFormat="1" ht="6" customHeight="1" thickBot="1">
      <c r="A405" s="19"/>
      <c r="B405" s="18"/>
      <c r="C405" s="15"/>
      <c r="D405" s="17"/>
      <c r="E405" s="9"/>
      <c r="F405" s="9"/>
    </row>
    <row r="406" spans="1:8" s="2" customFormat="1" ht="23.25" thickBot="1">
      <c r="A406" s="81" t="s">
        <v>0</v>
      </c>
      <c r="B406" s="82" t="s">
        <v>1</v>
      </c>
      <c r="C406" s="572" t="s">
        <v>798</v>
      </c>
      <c r="D406" s="572" t="s">
        <v>794</v>
      </c>
      <c r="E406" s="570" t="s">
        <v>797</v>
      </c>
      <c r="F406" s="571" t="s">
        <v>800</v>
      </c>
    </row>
    <row r="407" spans="1:8" s="2" customFormat="1" ht="9.75" customHeight="1">
      <c r="A407" s="1"/>
    </row>
    <row r="408" spans="1:8" ht="334.5" customHeight="1">
      <c r="A408" s="37">
        <v>10</v>
      </c>
      <c r="B408" s="54" t="s">
        <v>418</v>
      </c>
      <c r="C408" s="231" t="s">
        <v>3</v>
      </c>
      <c r="D408" s="201">
        <v>4</v>
      </c>
      <c r="E408" s="207"/>
      <c r="F408" s="207"/>
    </row>
    <row r="434" spans="1:8" s="408" customFormat="1" ht="13.5" customHeight="1">
      <c r="A434" s="406" t="s">
        <v>711</v>
      </c>
      <c r="B434" s="406"/>
      <c r="C434" s="406"/>
      <c r="D434" s="406"/>
      <c r="E434" s="406"/>
      <c r="F434" s="407"/>
    </row>
    <row r="435" spans="1:8" s="408" customFormat="1" ht="29.25" customHeight="1">
      <c r="A435" s="539" t="s">
        <v>713</v>
      </c>
      <c r="B435" s="539"/>
      <c r="C435" s="539"/>
      <c r="D435" s="539"/>
      <c r="E435" s="539"/>
      <c r="F435" s="539"/>
      <c r="G435" s="208"/>
      <c r="H435" s="208"/>
    </row>
    <row r="436" spans="1:8" s="2" customFormat="1" ht="6" customHeight="1" thickBot="1">
      <c r="A436" s="19"/>
      <c r="B436" s="18"/>
      <c r="C436" s="15"/>
      <c r="D436" s="17"/>
      <c r="E436" s="9"/>
      <c r="F436" s="9"/>
    </row>
    <row r="437" spans="1:8" s="2" customFormat="1" ht="23.25" thickBot="1">
      <c r="A437" s="81" t="s">
        <v>0</v>
      </c>
      <c r="B437" s="82" t="s">
        <v>1</v>
      </c>
      <c r="C437" s="572" t="s">
        <v>798</v>
      </c>
      <c r="D437" s="572" t="s">
        <v>794</v>
      </c>
      <c r="E437" s="570" t="s">
        <v>797</v>
      </c>
      <c r="F437" s="571" t="s">
        <v>800</v>
      </c>
    </row>
    <row r="438" spans="1:8" s="2" customFormat="1" ht="9.75" customHeight="1">
      <c r="A438" s="1"/>
    </row>
    <row r="439" spans="1:8" ht="333" customHeight="1">
      <c r="A439" s="37">
        <v>11</v>
      </c>
      <c r="B439" s="54" t="s">
        <v>419</v>
      </c>
      <c r="C439" s="231" t="s">
        <v>3</v>
      </c>
      <c r="D439" s="201">
        <v>2</v>
      </c>
      <c r="E439" s="207"/>
      <c r="F439" s="207"/>
    </row>
    <row r="465" spans="1:8" s="408" customFormat="1" ht="13.5" customHeight="1">
      <c r="A465" s="406" t="s">
        <v>711</v>
      </c>
      <c r="B465" s="406"/>
      <c r="C465" s="406"/>
      <c r="D465" s="406"/>
      <c r="E465" s="406"/>
      <c r="F465" s="407"/>
    </row>
    <row r="466" spans="1:8" s="408" customFormat="1" ht="29.25" customHeight="1">
      <c r="A466" s="539" t="s">
        <v>713</v>
      </c>
      <c r="B466" s="539"/>
      <c r="C466" s="539"/>
      <c r="D466" s="539"/>
      <c r="E466" s="539"/>
      <c r="F466" s="539"/>
      <c r="G466" s="208"/>
      <c r="H466" s="208"/>
    </row>
    <row r="467" spans="1:8" s="2" customFormat="1" ht="6" customHeight="1" thickBot="1">
      <c r="A467" s="19"/>
      <c r="B467" s="18"/>
      <c r="C467" s="15"/>
      <c r="D467" s="17"/>
      <c r="E467" s="9"/>
      <c r="F467" s="9"/>
    </row>
    <row r="468" spans="1:8" s="2" customFormat="1" ht="23.25" thickBot="1">
      <c r="A468" s="81" t="s">
        <v>0</v>
      </c>
      <c r="B468" s="82" t="s">
        <v>1</v>
      </c>
      <c r="C468" s="572" t="s">
        <v>798</v>
      </c>
      <c r="D468" s="572" t="s">
        <v>794</v>
      </c>
      <c r="E468" s="570" t="s">
        <v>797</v>
      </c>
      <c r="F468" s="571" t="s">
        <v>800</v>
      </c>
    </row>
    <row r="470" spans="1:8" ht="333" customHeight="1">
      <c r="A470" s="37">
        <v>12</v>
      </c>
      <c r="B470" s="54" t="s">
        <v>420</v>
      </c>
      <c r="C470" s="231" t="s">
        <v>3</v>
      </c>
      <c r="D470" s="201">
        <v>9</v>
      </c>
      <c r="E470" s="207"/>
      <c r="F470" s="207"/>
    </row>
    <row r="496" spans="1:6" s="408" customFormat="1" ht="13.5" customHeight="1">
      <c r="A496" s="406" t="s">
        <v>711</v>
      </c>
      <c r="B496" s="406"/>
      <c r="C496" s="406"/>
      <c r="D496" s="406"/>
      <c r="E496" s="406"/>
      <c r="F496" s="407"/>
    </row>
    <row r="497" spans="1:8" s="408" customFormat="1" ht="29.25" customHeight="1">
      <c r="A497" s="539" t="s">
        <v>713</v>
      </c>
      <c r="B497" s="539"/>
      <c r="C497" s="539"/>
      <c r="D497" s="539"/>
      <c r="E497" s="539"/>
      <c r="F497" s="539"/>
      <c r="G497" s="208"/>
      <c r="H497" s="208"/>
    </row>
    <row r="498" spans="1:8" s="2" customFormat="1" ht="6" customHeight="1" thickBot="1">
      <c r="A498" s="19"/>
      <c r="B498" s="18"/>
      <c r="C498" s="15"/>
      <c r="D498" s="17"/>
      <c r="E498" s="9"/>
      <c r="F498" s="9"/>
    </row>
    <row r="499" spans="1:8" s="2" customFormat="1" ht="23.25" thickBot="1">
      <c r="A499" s="81" t="s">
        <v>0</v>
      </c>
      <c r="B499" s="82" t="s">
        <v>1</v>
      </c>
      <c r="C499" s="572" t="s">
        <v>798</v>
      </c>
      <c r="D499" s="572" t="s">
        <v>794</v>
      </c>
      <c r="E499" s="570" t="s">
        <v>797</v>
      </c>
      <c r="F499" s="571" t="s">
        <v>800</v>
      </c>
    </row>
    <row r="501" spans="1:8" ht="334.5" customHeight="1">
      <c r="A501" s="37">
        <v>13</v>
      </c>
      <c r="B501" s="54" t="s">
        <v>421</v>
      </c>
      <c r="C501" s="231" t="s">
        <v>3</v>
      </c>
      <c r="D501" s="201">
        <v>5</v>
      </c>
      <c r="E501" s="207"/>
      <c r="F501" s="207"/>
    </row>
    <row r="527" spans="1:8" s="408" customFormat="1" ht="13.5" customHeight="1">
      <c r="A527" s="406" t="s">
        <v>711</v>
      </c>
      <c r="B527" s="406"/>
      <c r="C527" s="406"/>
      <c r="D527" s="406"/>
      <c r="E527" s="406"/>
      <c r="F527" s="407"/>
    </row>
    <row r="528" spans="1:8" s="408" customFormat="1" ht="29.25" customHeight="1">
      <c r="A528" s="539" t="s">
        <v>713</v>
      </c>
      <c r="B528" s="539"/>
      <c r="C528" s="539"/>
      <c r="D528" s="539"/>
      <c r="E528" s="539"/>
      <c r="F528" s="539"/>
      <c r="G528" s="208"/>
      <c r="H528" s="208"/>
    </row>
    <row r="529" spans="1:6" s="2" customFormat="1" ht="6" customHeight="1" thickBot="1">
      <c r="A529" s="19"/>
      <c r="B529" s="18"/>
      <c r="C529" s="15"/>
      <c r="D529" s="17"/>
      <c r="E529" s="9"/>
      <c r="F529" s="9"/>
    </row>
    <row r="530" spans="1:6" s="2" customFormat="1" ht="23.25" thickBot="1">
      <c r="A530" s="81" t="s">
        <v>0</v>
      </c>
      <c r="B530" s="82" t="s">
        <v>1</v>
      </c>
      <c r="C530" s="572" t="s">
        <v>798</v>
      </c>
      <c r="D530" s="572" t="s">
        <v>794</v>
      </c>
      <c r="E530" s="570" t="s">
        <v>797</v>
      </c>
      <c r="F530" s="571" t="s">
        <v>800</v>
      </c>
    </row>
    <row r="532" spans="1:6" ht="331.5" customHeight="1">
      <c r="A532" s="37">
        <v>14</v>
      </c>
      <c r="B532" s="54" t="s">
        <v>422</v>
      </c>
      <c r="C532" s="231" t="s">
        <v>3</v>
      </c>
      <c r="D532" s="201">
        <v>27</v>
      </c>
      <c r="E532" s="207"/>
      <c r="F532" s="207"/>
    </row>
    <row r="551" spans="1:8" ht="13.5" customHeight="1"/>
    <row r="552" spans="1:8" ht="13.5" customHeight="1"/>
    <row r="553" spans="1:8" ht="13.5" customHeight="1"/>
    <row r="554" spans="1:8" ht="13.5" customHeight="1"/>
    <row r="555" spans="1:8" ht="13.5" customHeight="1"/>
    <row r="556" spans="1:8" ht="13.5" customHeight="1"/>
    <row r="557" spans="1:8" ht="13.5" customHeight="1"/>
    <row r="558" spans="1:8" s="408" customFormat="1" ht="13.5" customHeight="1">
      <c r="A558" s="406" t="s">
        <v>711</v>
      </c>
      <c r="B558" s="406"/>
      <c r="C558" s="406"/>
      <c r="D558" s="406"/>
      <c r="E558" s="406"/>
      <c r="F558" s="407"/>
    </row>
    <row r="559" spans="1:8" s="408" customFormat="1" ht="29.25" customHeight="1">
      <c r="A559" s="539" t="s">
        <v>713</v>
      </c>
      <c r="B559" s="539"/>
      <c r="C559" s="539"/>
      <c r="D559" s="539"/>
      <c r="E559" s="539"/>
      <c r="F559" s="539"/>
      <c r="G559" s="208"/>
      <c r="H559" s="208"/>
    </row>
    <row r="560" spans="1:8" s="2" customFormat="1" ht="6" customHeight="1" thickBot="1">
      <c r="A560" s="19"/>
      <c r="B560" s="18"/>
      <c r="C560" s="15"/>
      <c r="D560" s="17"/>
      <c r="E560" s="9"/>
      <c r="F560" s="9"/>
    </row>
    <row r="561" spans="1:6" s="2" customFormat="1" ht="23.25" thickBot="1">
      <c r="A561" s="81" t="s">
        <v>0</v>
      </c>
      <c r="B561" s="82" t="s">
        <v>1</v>
      </c>
      <c r="C561" s="572" t="s">
        <v>798</v>
      </c>
      <c r="D561" s="572" t="s">
        <v>794</v>
      </c>
      <c r="E561" s="570" t="s">
        <v>797</v>
      </c>
      <c r="F561" s="571" t="s">
        <v>800</v>
      </c>
    </row>
    <row r="563" spans="1:6" ht="335.25" customHeight="1">
      <c r="A563" s="37">
        <v>15</v>
      </c>
      <c r="B563" s="54" t="s">
        <v>423</v>
      </c>
      <c r="C563" s="231" t="s">
        <v>3</v>
      </c>
      <c r="D563" s="201">
        <v>5</v>
      </c>
      <c r="E563" s="207"/>
      <c r="F563" s="207"/>
    </row>
    <row r="589" spans="1:8" s="408" customFormat="1" ht="13.5" customHeight="1">
      <c r="A589" s="406" t="s">
        <v>711</v>
      </c>
      <c r="B589" s="406"/>
      <c r="C589" s="406"/>
      <c r="D589" s="406"/>
      <c r="E589" s="406"/>
      <c r="F589" s="407"/>
    </row>
    <row r="590" spans="1:8" s="408" customFormat="1" ht="29.25" customHeight="1">
      <c r="A590" s="539" t="s">
        <v>713</v>
      </c>
      <c r="B590" s="539"/>
      <c r="C590" s="539"/>
      <c r="D590" s="539"/>
      <c r="E590" s="539"/>
      <c r="F590" s="539"/>
      <c r="G590" s="208"/>
      <c r="H590" s="208"/>
    </row>
    <row r="591" spans="1:8" s="2" customFormat="1" ht="6" customHeight="1" thickBot="1">
      <c r="A591" s="19"/>
      <c r="B591" s="18"/>
      <c r="C591" s="15"/>
      <c r="D591" s="17"/>
      <c r="E591" s="9"/>
      <c r="F591" s="9"/>
    </row>
    <row r="592" spans="1:8" s="2" customFormat="1" ht="23.25" thickBot="1">
      <c r="A592" s="81" t="s">
        <v>0</v>
      </c>
      <c r="B592" s="82" t="s">
        <v>1</v>
      </c>
      <c r="C592" s="572" t="s">
        <v>798</v>
      </c>
      <c r="D592" s="572" t="s">
        <v>794</v>
      </c>
      <c r="E592" s="570" t="s">
        <v>797</v>
      </c>
      <c r="F592" s="571" t="s">
        <v>800</v>
      </c>
    </row>
    <row r="594" spans="1:6" ht="334.5" customHeight="1">
      <c r="A594" s="37">
        <v>16</v>
      </c>
      <c r="B594" s="54" t="s">
        <v>425</v>
      </c>
      <c r="C594" s="231" t="s">
        <v>3</v>
      </c>
      <c r="D594" s="201">
        <v>3</v>
      </c>
      <c r="E594" s="207"/>
      <c r="F594" s="207"/>
    </row>
    <row r="620" spans="1:8" s="408" customFormat="1" ht="13.5" customHeight="1">
      <c r="A620" s="406" t="s">
        <v>711</v>
      </c>
      <c r="B620" s="406"/>
      <c r="C620" s="406"/>
      <c r="D620" s="406"/>
      <c r="E620" s="406"/>
      <c r="F620" s="407"/>
    </row>
    <row r="621" spans="1:8" s="408" customFormat="1" ht="29.25" customHeight="1">
      <c r="A621" s="539" t="s">
        <v>713</v>
      </c>
      <c r="B621" s="539"/>
      <c r="C621" s="539"/>
      <c r="D621" s="539"/>
      <c r="E621" s="539"/>
      <c r="F621" s="539"/>
      <c r="G621" s="208"/>
      <c r="H621" s="208"/>
    </row>
    <row r="622" spans="1:8" s="2" customFormat="1" ht="6" customHeight="1" thickBot="1">
      <c r="A622" s="19"/>
      <c r="B622" s="18"/>
      <c r="C622" s="15"/>
      <c r="D622" s="17"/>
      <c r="E622" s="9"/>
      <c r="F622" s="9"/>
    </row>
    <row r="623" spans="1:8" s="2" customFormat="1" ht="23.25" thickBot="1">
      <c r="A623" s="81" t="s">
        <v>0</v>
      </c>
      <c r="B623" s="82" t="s">
        <v>1</v>
      </c>
      <c r="C623" s="572" t="s">
        <v>798</v>
      </c>
      <c r="D623" s="572" t="s">
        <v>794</v>
      </c>
      <c r="E623" s="570" t="s">
        <v>797</v>
      </c>
      <c r="F623" s="571" t="s">
        <v>800</v>
      </c>
    </row>
    <row r="624" spans="1:8" ht="6" customHeight="1"/>
    <row r="625" spans="1:6" ht="333.75" customHeight="1" thickBot="1">
      <c r="A625" s="37">
        <v>17</v>
      </c>
      <c r="B625" s="54" t="s">
        <v>424</v>
      </c>
      <c r="C625" s="231" t="s">
        <v>3</v>
      </c>
      <c r="D625" s="201">
        <v>4</v>
      </c>
      <c r="E625" s="207"/>
      <c r="F625" s="207"/>
    </row>
    <row r="626" spans="1:6" ht="13.5" thickTop="1">
      <c r="A626" s="30"/>
      <c r="B626" s="11" t="s">
        <v>426</v>
      </c>
      <c r="C626" s="11"/>
      <c r="D626" s="31"/>
      <c r="E626" s="32"/>
      <c r="F626" s="123"/>
    </row>
    <row r="627" spans="1:6" ht="5.25" customHeight="1"/>
    <row r="628" spans="1:6" ht="9" customHeight="1"/>
    <row r="629" spans="1:6">
      <c r="A629" s="41" t="s">
        <v>427</v>
      </c>
    </row>
    <row r="630" spans="1:6" ht="5.25" customHeight="1"/>
    <row r="631" spans="1:6" ht="38.25">
      <c r="A631" s="37">
        <v>1</v>
      </c>
      <c r="B631" s="54" t="s">
        <v>428</v>
      </c>
      <c r="C631" s="24" t="s">
        <v>11</v>
      </c>
      <c r="D631" s="223">
        <v>20</v>
      </c>
      <c r="E631" s="207"/>
      <c r="F631" s="207"/>
    </row>
    <row r="632" spans="1:6" ht="25.5">
      <c r="A632" s="37">
        <v>2</v>
      </c>
      <c r="B632" s="209" t="s">
        <v>429</v>
      </c>
      <c r="C632" s="201" t="s">
        <v>3</v>
      </c>
      <c r="D632" s="201">
        <v>1</v>
      </c>
      <c r="E632" s="207"/>
      <c r="F632" s="207"/>
    </row>
    <row r="633" spans="1:6" ht="51">
      <c r="A633" s="37">
        <v>3</v>
      </c>
      <c r="B633" s="209" t="s">
        <v>430</v>
      </c>
      <c r="C633" s="201" t="s">
        <v>3</v>
      </c>
      <c r="D633" s="201">
        <v>1</v>
      </c>
      <c r="E633" s="207"/>
      <c r="F633" s="207"/>
    </row>
    <row r="634" spans="1:6" ht="25.5">
      <c r="A634" s="37">
        <v>4</v>
      </c>
      <c r="B634" s="208" t="s">
        <v>431</v>
      </c>
    </row>
    <row r="635" spans="1:6">
      <c r="A635" s="149" t="s">
        <v>265</v>
      </c>
      <c r="B635" s="208" t="s">
        <v>433</v>
      </c>
      <c r="C635" s="201" t="s">
        <v>443</v>
      </c>
      <c r="D635" s="201">
        <v>1</v>
      </c>
      <c r="E635" s="207"/>
      <c r="F635" s="207"/>
    </row>
    <row r="636" spans="1:6">
      <c r="A636" s="149" t="s">
        <v>266</v>
      </c>
      <c r="B636" s="208" t="s">
        <v>434</v>
      </c>
      <c r="C636" s="201" t="s">
        <v>443</v>
      </c>
      <c r="D636" s="201">
        <v>1</v>
      </c>
      <c r="E636" s="207"/>
      <c r="F636" s="207"/>
    </row>
    <row r="637" spans="1:6">
      <c r="A637" s="149" t="s">
        <v>268</v>
      </c>
      <c r="B637" s="208" t="s">
        <v>435</v>
      </c>
      <c r="C637" s="201" t="s">
        <v>3</v>
      </c>
      <c r="D637" s="201">
        <v>1</v>
      </c>
      <c r="E637" s="207"/>
      <c r="F637" s="207"/>
    </row>
    <row r="638" spans="1:6">
      <c r="A638" s="149" t="s">
        <v>269</v>
      </c>
      <c r="B638" s="208" t="s">
        <v>436</v>
      </c>
      <c r="C638" s="201" t="s">
        <v>3</v>
      </c>
      <c r="D638" s="201">
        <v>1</v>
      </c>
      <c r="E638" s="207"/>
      <c r="F638" s="207"/>
    </row>
    <row r="639" spans="1:6" ht="24.75" customHeight="1">
      <c r="A639" s="149" t="s">
        <v>270</v>
      </c>
      <c r="B639" s="208" t="s">
        <v>437</v>
      </c>
      <c r="C639" s="201" t="s">
        <v>3</v>
      </c>
      <c r="D639" s="201">
        <v>1</v>
      </c>
      <c r="E639" s="207"/>
      <c r="F639" s="207"/>
    </row>
    <row r="640" spans="1:6" ht="23.25" customHeight="1">
      <c r="A640" s="149" t="s">
        <v>271</v>
      </c>
      <c r="B640" s="208" t="s">
        <v>432</v>
      </c>
      <c r="C640" s="201" t="s">
        <v>3</v>
      </c>
      <c r="D640" s="201">
        <v>1</v>
      </c>
      <c r="E640" s="207"/>
      <c r="F640" s="207"/>
    </row>
    <row r="641" spans="1:8" ht="25.5">
      <c r="A641" s="149" t="s">
        <v>272</v>
      </c>
      <c r="B641" s="208" t="s">
        <v>438</v>
      </c>
      <c r="C641" s="201" t="s">
        <v>3</v>
      </c>
      <c r="D641" s="201">
        <v>3</v>
      </c>
      <c r="E641" s="207"/>
      <c r="F641" s="207"/>
    </row>
    <row r="642" spans="1:8">
      <c r="A642" s="149"/>
      <c r="B642" s="208"/>
      <c r="C642" s="201"/>
      <c r="D642" s="201"/>
      <c r="E642" s="207"/>
      <c r="F642" s="207"/>
    </row>
    <row r="643" spans="1:8" s="408" customFormat="1" ht="13.5" customHeight="1">
      <c r="A643" s="406" t="s">
        <v>711</v>
      </c>
      <c r="B643" s="406"/>
      <c r="C643" s="406"/>
      <c r="D643" s="406"/>
      <c r="E643" s="406"/>
      <c r="F643" s="407"/>
    </row>
    <row r="644" spans="1:8" s="408" customFormat="1" ht="29.25" customHeight="1">
      <c r="A644" s="539" t="s">
        <v>713</v>
      </c>
      <c r="B644" s="539"/>
      <c r="C644" s="539"/>
      <c r="D644" s="539"/>
      <c r="E644" s="539"/>
      <c r="F644" s="539"/>
      <c r="G644" s="208"/>
      <c r="H644" s="208"/>
    </row>
    <row r="645" spans="1:8" s="2" customFormat="1" ht="6" customHeight="1" thickBot="1">
      <c r="A645" s="19"/>
      <c r="B645" s="18"/>
      <c r="C645" s="15"/>
      <c r="D645" s="17"/>
      <c r="E645" s="9"/>
      <c r="F645" s="9"/>
    </row>
    <row r="646" spans="1:8" s="2" customFormat="1" ht="23.25" thickBot="1">
      <c r="A646" s="81" t="s">
        <v>0</v>
      </c>
      <c r="B646" s="82" t="s">
        <v>1</v>
      </c>
      <c r="C646" s="572" t="s">
        <v>798</v>
      </c>
      <c r="D646" s="572" t="s">
        <v>794</v>
      </c>
      <c r="E646" s="570" t="s">
        <v>797</v>
      </c>
      <c r="F646" s="571" t="s">
        <v>800</v>
      </c>
    </row>
    <row r="648" spans="1:8">
      <c r="A648" s="149" t="s">
        <v>273</v>
      </c>
      <c r="B648" s="208" t="s">
        <v>439</v>
      </c>
      <c r="C648" s="201" t="s">
        <v>3</v>
      </c>
      <c r="D648" s="201">
        <v>2</v>
      </c>
      <c r="E648" s="207"/>
      <c r="F648" s="207"/>
    </row>
    <row r="649" spans="1:8" ht="25.5">
      <c r="A649" s="149" t="s">
        <v>309</v>
      </c>
      <c r="B649" s="208" t="s">
        <v>440</v>
      </c>
      <c r="C649" s="201" t="s">
        <v>3</v>
      </c>
      <c r="D649" s="201">
        <v>2</v>
      </c>
      <c r="E649" s="207"/>
      <c r="F649" s="207"/>
    </row>
    <row r="650" spans="1:8" ht="25.5">
      <c r="A650" s="149" t="s">
        <v>310</v>
      </c>
      <c r="B650" s="208" t="s">
        <v>441</v>
      </c>
      <c r="C650" s="201" t="s">
        <v>3</v>
      </c>
      <c r="D650" s="201">
        <v>10</v>
      </c>
      <c r="E650" s="207"/>
      <c r="F650" s="207"/>
    </row>
    <row r="651" spans="1:8" ht="25.5">
      <c r="A651" s="149" t="s">
        <v>312</v>
      </c>
      <c r="B651" s="208" t="s">
        <v>442</v>
      </c>
      <c r="C651" s="201" t="s">
        <v>3</v>
      </c>
      <c r="D651" s="201">
        <v>21</v>
      </c>
      <c r="E651" s="207"/>
      <c r="F651" s="207"/>
    </row>
    <row r="652" spans="1:8" ht="25.5">
      <c r="A652" s="37">
        <v>5</v>
      </c>
      <c r="B652" s="45" t="s">
        <v>444</v>
      </c>
      <c r="C652" s="201" t="s">
        <v>3</v>
      </c>
      <c r="D652" s="201">
        <v>31</v>
      </c>
    </row>
    <row r="653" spans="1:8">
      <c r="A653" s="97" t="s">
        <v>445</v>
      </c>
      <c r="B653" s="208" t="s">
        <v>447</v>
      </c>
      <c r="C653" s="208"/>
      <c r="D653" s="208"/>
      <c r="E653" s="206"/>
      <c r="F653" s="206"/>
    </row>
    <row r="654" spans="1:8" ht="25.5">
      <c r="A654" s="149" t="s">
        <v>265</v>
      </c>
      <c r="B654" s="208" t="s">
        <v>453</v>
      </c>
      <c r="C654" s="24" t="s">
        <v>11</v>
      </c>
      <c r="D654" s="223">
        <v>1000</v>
      </c>
      <c r="E654" s="207"/>
      <c r="F654" s="207"/>
    </row>
    <row r="655" spans="1:8">
      <c r="A655" s="149" t="s">
        <v>266</v>
      </c>
      <c r="B655" s="208" t="s">
        <v>454</v>
      </c>
      <c r="C655" s="24" t="s">
        <v>11</v>
      </c>
      <c r="D655" s="223">
        <v>30</v>
      </c>
      <c r="E655" s="207"/>
      <c r="F655" s="207"/>
    </row>
    <row r="656" spans="1:8">
      <c r="A656" s="37">
        <v>7</v>
      </c>
      <c r="B656" s="208" t="s">
        <v>446</v>
      </c>
      <c r="C656" s="208"/>
      <c r="D656" s="208"/>
      <c r="E656" s="206"/>
      <c r="F656" s="206"/>
    </row>
    <row r="657" spans="1:6" ht="25.5">
      <c r="A657" s="149" t="s">
        <v>265</v>
      </c>
      <c r="B657" s="208" t="s">
        <v>455</v>
      </c>
      <c r="C657" s="24" t="s">
        <v>11</v>
      </c>
      <c r="D657" s="223">
        <v>500</v>
      </c>
      <c r="E657" s="207"/>
      <c r="F657" s="207"/>
    </row>
    <row r="658" spans="1:6">
      <c r="A658" s="149" t="s">
        <v>266</v>
      </c>
      <c r="B658" s="208" t="s">
        <v>456</v>
      </c>
      <c r="C658" s="24" t="s">
        <v>11</v>
      </c>
      <c r="D658" s="223">
        <v>200</v>
      </c>
      <c r="E658" s="207"/>
      <c r="F658" s="207"/>
    </row>
    <row r="659" spans="1:6" ht="63.75">
      <c r="A659" s="37">
        <v>8</v>
      </c>
      <c r="B659" s="209" t="s">
        <v>450</v>
      </c>
      <c r="C659" s="201" t="s">
        <v>443</v>
      </c>
      <c r="D659" s="201">
        <v>1</v>
      </c>
      <c r="E659" s="207"/>
      <c r="F659" s="207"/>
    </row>
    <row r="660" spans="1:6" ht="25.5">
      <c r="A660" s="37">
        <v>9</v>
      </c>
      <c r="B660" s="209" t="s">
        <v>449</v>
      </c>
      <c r="C660" s="201" t="s">
        <v>443</v>
      </c>
      <c r="D660" s="201">
        <v>1</v>
      </c>
      <c r="E660" s="207"/>
      <c r="F660" s="207"/>
    </row>
    <row r="661" spans="1:6" ht="26.25" thickBot="1">
      <c r="A661" s="37">
        <v>10</v>
      </c>
      <c r="B661" s="209" t="s">
        <v>448</v>
      </c>
      <c r="C661" s="201" t="s">
        <v>443</v>
      </c>
      <c r="D661" s="201">
        <v>1</v>
      </c>
      <c r="E661" s="207"/>
      <c r="F661" s="207"/>
    </row>
    <row r="662" spans="1:6" ht="13.5" thickTop="1">
      <c r="A662" s="30"/>
      <c r="B662" s="11" t="s">
        <v>451</v>
      </c>
      <c r="C662" s="11"/>
      <c r="D662" s="31"/>
      <c r="E662" s="32"/>
      <c r="F662" s="123"/>
    </row>
    <row r="663" spans="1:6">
      <c r="A663" s="33"/>
      <c r="B663" s="14"/>
      <c r="C663" s="14"/>
      <c r="D663" s="34"/>
      <c r="E663" s="35"/>
      <c r="F663" s="405"/>
    </row>
    <row r="665" spans="1:6">
      <c r="A665" s="41" t="s">
        <v>452</v>
      </c>
    </row>
    <row r="666" spans="1:6" ht="7.5" customHeight="1"/>
    <row r="667" spans="1:6">
      <c r="A667" s="36">
        <v>1</v>
      </c>
      <c r="B667" s="208" t="s">
        <v>457</v>
      </c>
      <c r="C667" s="231"/>
      <c r="D667" s="231"/>
      <c r="E667" s="206"/>
      <c r="F667" s="206"/>
    </row>
    <row r="668" spans="1:6" ht="38.25">
      <c r="A668" s="149" t="s">
        <v>478</v>
      </c>
      <c r="B668" s="208" t="s">
        <v>458</v>
      </c>
      <c r="C668" s="231"/>
      <c r="D668" s="231"/>
      <c r="E668" s="206"/>
      <c r="F668" s="206"/>
    </row>
    <row r="669" spans="1:6">
      <c r="A669" s="149" t="s">
        <v>478</v>
      </c>
      <c r="B669" s="208" t="s">
        <v>459</v>
      </c>
      <c r="C669" s="201" t="s">
        <v>3</v>
      </c>
      <c r="D669" s="231">
        <v>1</v>
      </c>
      <c r="E669" s="206"/>
      <c r="F669" s="207"/>
    </row>
    <row r="670" spans="1:6">
      <c r="A670" s="149" t="s">
        <v>478</v>
      </c>
      <c r="B670" s="208" t="s">
        <v>460</v>
      </c>
      <c r="C670" s="201" t="s">
        <v>3</v>
      </c>
      <c r="D670" s="231">
        <v>1</v>
      </c>
      <c r="E670" s="206"/>
      <c r="F670" s="207"/>
    </row>
    <row r="671" spans="1:6" ht="5.25" customHeight="1">
      <c r="A671" s="149"/>
      <c r="B671" s="208"/>
      <c r="C671" s="201"/>
      <c r="D671" s="231"/>
      <c r="E671" s="206"/>
      <c r="F671" s="207"/>
    </row>
    <row r="672" spans="1:6">
      <c r="A672" s="36">
        <v>2</v>
      </c>
      <c r="B672" s="208" t="s">
        <v>461</v>
      </c>
      <c r="C672" s="231"/>
      <c r="D672" s="231"/>
      <c r="E672" s="206"/>
      <c r="F672" s="207"/>
    </row>
    <row r="673" spans="1:8" ht="25.5">
      <c r="A673" s="149" t="s">
        <v>478</v>
      </c>
      <c r="B673" s="208" t="s">
        <v>479</v>
      </c>
      <c r="C673" s="231"/>
      <c r="D673" s="231"/>
      <c r="E673" s="206"/>
      <c r="F673" s="207"/>
    </row>
    <row r="674" spans="1:8">
      <c r="A674" s="149" t="s">
        <v>478</v>
      </c>
      <c r="B674" s="208" t="s">
        <v>462</v>
      </c>
      <c r="C674" s="231"/>
      <c r="D674" s="231"/>
      <c r="E674" s="206"/>
      <c r="F674" s="207"/>
    </row>
    <row r="675" spans="1:8">
      <c r="A675" s="149" t="s">
        <v>478</v>
      </c>
      <c r="B675" s="208" t="s">
        <v>463</v>
      </c>
      <c r="C675" s="231"/>
      <c r="D675" s="231"/>
      <c r="E675" s="206"/>
      <c r="F675" s="207"/>
    </row>
    <row r="676" spans="1:8">
      <c r="A676" s="149" t="s">
        <v>478</v>
      </c>
      <c r="B676" s="208" t="s">
        <v>464</v>
      </c>
      <c r="C676" s="231"/>
      <c r="D676" s="231"/>
      <c r="E676" s="206"/>
      <c r="F676" s="207"/>
    </row>
    <row r="677" spans="1:8">
      <c r="A677" s="149" t="s">
        <v>478</v>
      </c>
      <c r="B677" s="208" t="s">
        <v>459</v>
      </c>
      <c r="C677" s="201" t="s">
        <v>3</v>
      </c>
      <c r="D677" s="231">
        <v>1</v>
      </c>
      <c r="E677" s="206"/>
      <c r="F677" s="207"/>
    </row>
    <row r="678" spans="1:8">
      <c r="A678" s="149" t="s">
        <v>478</v>
      </c>
      <c r="B678" s="208" t="s">
        <v>460</v>
      </c>
      <c r="C678" s="201" t="s">
        <v>3</v>
      </c>
      <c r="D678" s="231">
        <v>1</v>
      </c>
      <c r="E678" s="206"/>
      <c r="F678" s="207"/>
    </row>
    <row r="685" spans="1:8" s="408" customFormat="1" ht="13.5" customHeight="1">
      <c r="A685" s="406" t="s">
        <v>711</v>
      </c>
      <c r="B685" s="406"/>
      <c r="C685" s="406"/>
      <c r="D685" s="406"/>
      <c r="E685" s="406"/>
      <c r="F685" s="407"/>
    </row>
    <row r="686" spans="1:8" s="408" customFormat="1" ht="29.25" customHeight="1">
      <c r="A686" s="539" t="s">
        <v>713</v>
      </c>
      <c r="B686" s="539"/>
      <c r="C686" s="539"/>
      <c r="D686" s="539"/>
      <c r="E686" s="539"/>
      <c r="F686" s="539"/>
      <c r="G686" s="208"/>
      <c r="H686" s="208"/>
    </row>
    <row r="687" spans="1:8" s="2" customFormat="1" ht="6" customHeight="1" thickBot="1">
      <c r="A687" s="19"/>
      <c r="B687" s="18"/>
      <c r="C687" s="15"/>
      <c r="D687" s="17"/>
      <c r="E687" s="9"/>
      <c r="F687" s="9"/>
    </row>
    <row r="688" spans="1:8" s="2" customFormat="1" ht="23.25" thickBot="1">
      <c r="A688" s="81" t="s">
        <v>0</v>
      </c>
      <c r="B688" s="82" t="s">
        <v>1</v>
      </c>
      <c r="C688" s="572" t="s">
        <v>798</v>
      </c>
      <c r="D688" s="572" t="s">
        <v>794</v>
      </c>
      <c r="E688" s="570" t="s">
        <v>797</v>
      </c>
      <c r="F688" s="571" t="s">
        <v>800</v>
      </c>
    </row>
    <row r="689" spans="1:6" ht="9" customHeight="1">
      <c r="A689" s="232"/>
      <c r="B689" s="233"/>
      <c r="C689" s="234"/>
      <c r="D689" s="234"/>
      <c r="E689" s="235"/>
      <c r="F689" s="235"/>
    </row>
    <row r="690" spans="1:6">
      <c r="A690" s="36">
        <v>3</v>
      </c>
      <c r="B690" s="208" t="s">
        <v>465</v>
      </c>
      <c r="C690" s="231"/>
      <c r="D690" s="231"/>
      <c r="E690" s="206"/>
      <c r="F690" s="207"/>
    </row>
    <row r="691" spans="1:6" ht="25.5">
      <c r="A691" s="149" t="s">
        <v>478</v>
      </c>
      <c r="B691" s="208" t="s">
        <v>466</v>
      </c>
      <c r="C691" s="231"/>
      <c r="D691" s="231"/>
      <c r="E691" s="206"/>
      <c r="F691" s="207"/>
    </row>
    <row r="692" spans="1:6">
      <c r="A692" s="149" t="s">
        <v>478</v>
      </c>
      <c r="B692" s="208" t="s">
        <v>467</v>
      </c>
      <c r="C692" s="231"/>
      <c r="D692" s="231"/>
      <c r="E692" s="206"/>
      <c r="F692" s="207"/>
    </row>
    <row r="693" spans="1:6">
      <c r="A693" s="149" t="s">
        <v>478</v>
      </c>
      <c r="B693" s="208" t="s">
        <v>468</v>
      </c>
      <c r="C693" s="231"/>
      <c r="D693" s="231"/>
      <c r="E693" s="206"/>
      <c r="F693" s="207"/>
    </row>
    <row r="694" spans="1:6">
      <c r="A694" s="149" t="s">
        <v>478</v>
      </c>
      <c r="B694" s="208" t="s">
        <v>459</v>
      </c>
      <c r="C694" s="201" t="s">
        <v>3</v>
      </c>
      <c r="D694" s="231">
        <v>1</v>
      </c>
      <c r="E694" s="206"/>
      <c r="F694" s="207"/>
    </row>
    <row r="695" spans="1:6">
      <c r="A695" s="149" t="s">
        <v>478</v>
      </c>
      <c r="B695" s="208" t="s">
        <v>460</v>
      </c>
      <c r="C695" s="201" t="s">
        <v>3</v>
      </c>
      <c r="D695" s="231">
        <v>1</v>
      </c>
      <c r="E695" s="206"/>
      <c r="F695" s="207"/>
    </row>
    <row r="696" spans="1:6" ht="6.75" customHeight="1">
      <c r="B696" s="208"/>
      <c r="C696" s="231"/>
      <c r="D696" s="231"/>
      <c r="E696" s="206"/>
      <c r="F696" s="207"/>
    </row>
    <row r="697" spans="1:6">
      <c r="A697" s="36">
        <v>4</v>
      </c>
      <c r="B697" s="208" t="s">
        <v>469</v>
      </c>
      <c r="C697" s="231"/>
      <c r="D697" s="231"/>
      <c r="E697" s="206"/>
      <c r="F697" s="207"/>
    </row>
    <row r="698" spans="1:6" ht="25.5">
      <c r="A698" s="149" t="s">
        <v>478</v>
      </c>
      <c r="B698" s="208" t="s">
        <v>470</v>
      </c>
      <c r="C698" s="231"/>
      <c r="D698" s="231"/>
      <c r="E698" s="206"/>
      <c r="F698" s="207"/>
    </row>
    <row r="699" spans="1:6">
      <c r="A699" s="149" t="s">
        <v>478</v>
      </c>
      <c r="B699" s="208" t="s">
        <v>462</v>
      </c>
      <c r="C699" s="231"/>
      <c r="D699" s="231"/>
      <c r="E699" s="206"/>
      <c r="F699" s="207"/>
    </row>
    <row r="700" spans="1:6">
      <c r="A700" s="149" t="s">
        <v>478</v>
      </c>
      <c r="B700" s="208" t="s">
        <v>463</v>
      </c>
      <c r="C700" s="231"/>
      <c r="D700" s="231"/>
      <c r="E700" s="206"/>
      <c r="F700" s="207"/>
    </row>
    <row r="701" spans="1:6">
      <c r="A701" s="149" t="s">
        <v>478</v>
      </c>
      <c r="B701" s="208" t="s">
        <v>464</v>
      </c>
      <c r="C701" s="231"/>
      <c r="D701" s="231"/>
      <c r="E701" s="206"/>
      <c r="F701" s="207"/>
    </row>
    <row r="702" spans="1:6">
      <c r="A702" s="149" t="s">
        <v>478</v>
      </c>
      <c r="B702" s="208" t="s">
        <v>459</v>
      </c>
      <c r="C702" s="201" t="s">
        <v>3</v>
      </c>
      <c r="D702" s="231">
        <v>1</v>
      </c>
      <c r="E702" s="206"/>
      <c r="F702" s="207"/>
    </row>
    <row r="703" spans="1:6">
      <c r="A703" s="149" t="s">
        <v>478</v>
      </c>
      <c r="B703" s="208" t="s">
        <v>460</v>
      </c>
      <c r="C703" s="201" t="s">
        <v>3</v>
      </c>
      <c r="D703" s="231">
        <v>1</v>
      </c>
      <c r="E703" s="206"/>
      <c r="F703" s="207"/>
    </row>
    <row r="704" spans="1:6" ht="6" customHeight="1">
      <c r="B704" s="208"/>
      <c r="C704" s="231"/>
      <c r="D704" s="231"/>
      <c r="E704" s="206"/>
      <c r="F704" s="207"/>
    </row>
    <row r="705" spans="1:6">
      <c r="A705" s="36">
        <v>5</v>
      </c>
      <c r="B705" s="208" t="s">
        <v>471</v>
      </c>
      <c r="C705" s="231"/>
      <c r="D705" s="231"/>
      <c r="E705" s="206"/>
      <c r="F705" s="207"/>
    </row>
    <row r="706" spans="1:6" ht="25.5">
      <c r="B706" s="208" t="s">
        <v>472</v>
      </c>
      <c r="C706" s="231"/>
      <c r="D706" s="231"/>
      <c r="E706" s="206"/>
      <c r="F706" s="207"/>
    </row>
    <row r="707" spans="1:6">
      <c r="B707" s="208" t="s">
        <v>473</v>
      </c>
      <c r="C707" s="24" t="s">
        <v>11</v>
      </c>
      <c r="D707" s="231">
        <v>40</v>
      </c>
      <c r="E707" s="206"/>
      <c r="F707" s="207"/>
    </row>
    <row r="708" spans="1:6">
      <c r="B708" s="58" t="s">
        <v>480</v>
      </c>
      <c r="F708" s="36"/>
    </row>
    <row r="709" spans="1:6">
      <c r="B709" s="58" t="s">
        <v>37</v>
      </c>
      <c r="F709" s="36"/>
    </row>
    <row r="710" spans="1:6" ht="22.5" customHeight="1">
      <c r="B710" s="59"/>
      <c r="F710" s="36"/>
    </row>
    <row r="711" spans="1:6" ht="9" customHeight="1">
      <c r="B711" s="208"/>
      <c r="C711" s="231"/>
      <c r="D711" s="231"/>
      <c r="E711" s="206"/>
      <c r="F711" s="207"/>
    </row>
    <row r="712" spans="1:6">
      <c r="A712" s="36">
        <v>6</v>
      </c>
      <c r="B712" s="208" t="s">
        <v>474</v>
      </c>
      <c r="C712" s="231"/>
      <c r="D712" s="231"/>
      <c r="E712" s="206"/>
      <c r="F712" s="207"/>
    </row>
    <row r="713" spans="1:6" ht="25.5">
      <c r="A713" s="149" t="s">
        <v>478</v>
      </c>
      <c r="B713" s="208" t="s">
        <v>475</v>
      </c>
      <c r="C713" s="231"/>
      <c r="D713" s="231"/>
      <c r="E713" s="206"/>
      <c r="F713" s="207"/>
    </row>
    <row r="714" spans="1:6">
      <c r="A714" s="149" t="s">
        <v>478</v>
      </c>
      <c r="B714" s="208" t="s">
        <v>473</v>
      </c>
      <c r="C714" s="201" t="s">
        <v>3</v>
      </c>
      <c r="D714" s="231">
        <v>2</v>
      </c>
      <c r="E714" s="206"/>
      <c r="F714" s="207"/>
    </row>
    <row r="715" spans="1:6" ht="11.25" customHeight="1">
      <c r="B715" s="208"/>
      <c r="C715" s="231"/>
      <c r="D715" s="231"/>
      <c r="E715" s="206"/>
      <c r="F715" s="207"/>
    </row>
    <row r="716" spans="1:6">
      <c r="A716" s="36">
        <v>7</v>
      </c>
      <c r="B716" s="208" t="s">
        <v>476</v>
      </c>
      <c r="C716" s="231"/>
      <c r="D716" s="231"/>
      <c r="E716" s="206"/>
      <c r="F716" s="207"/>
    </row>
    <row r="717" spans="1:6" ht="25.5">
      <c r="A717" s="149" t="s">
        <v>478</v>
      </c>
      <c r="B717" s="208" t="s">
        <v>481</v>
      </c>
      <c r="C717" s="231"/>
      <c r="D717" s="231"/>
      <c r="E717" s="206"/>
      <c r="F717" s="207"/>
    </row>
    <row r="718" spans="1:6">
      <c r="A718" s="149" t="s">
        <v>478</v>
      </c>
      <c r="B718" s="208" t="s">
        <v>473</v>
      </c>
      <c r="C718" s="201" t="s">
        <v>3</v>
      </c>
      <c r="D718" s="231">
        <v>2</v>
      </c>
      <c r="E718" s="206"/>
      <c r="F718" s="207"/>
    </row>
    <row r="720" spans="1:6">
      <c r="A720" s="36">
        <v>8</v>
      </c>
      <c r="B720" s="208" t="s">
        <v>477</v>
      </c>
      <c r="C720" s="231"/>
      <c r="D720" s="231"/>
      <c r="E720" s="206"/>
      <c r="F720" s="207"/>
    </row>
    <row r="721" spans="1:6">
      <c r="A721" s="149" t="s">
        <v>478</v>
      </c>
      <c r="B721" s="208" t="s">
        <v>473</v>
      </c>
      <c r="C721" s="24" t="s">
        <v>11</v>
      </c>
      <c r="D721" s="231">
        <v>300</v>
      </c>
      <c r="E721" s="206"/>
      <c r="F721" s="207"/>
    </row>
    <row r="722" spans="1:6">
      <c r="A722" s="149" t="s">
        <v>478</v>
      </c>
      <c r="B722" s="58" t="s">
        <v>482</v>
      </c>
    </row>
    <row r="723" spans="1:6">
      <c r="B723" s="58" t="s">
        <v>37</v>
      </c>
    </row>
    <row r="724" spans="1:6" ht="24" customHeight="1">
      <c r="B724" s="59"/>
    </row>
    <row r="725" spans="1:6" ht="8.25" customHeight="1" thickBot="1"/>
    <row r="726" spans="1:6" ht="13.5" thickTop="1">
      <c r="A726" s="30"/>
      <c r="B726" s="11" t="s">
        <v>483</v>
      </c>
      <c r="C726" s="11"/>
      <c r="D726" s="31"/>
      <c r="E726" s="32"/>
      <c r="F726" s="123"/>
    </row>
    <row r="727" spans="1:6">
      <c r="A727" s="33"/>
      <c r="B727" s="14"/>
      <c r="C727" s="14"/>
      <c r="D727" s="34"/>
      <c r="E727" s="35"/>
      <c r="F727" s="405"/>
    </row>
    <row r="728" spans="1:6">
      <c r="A728" s="33"/>
      <c r="B728" s="14"/>
      <c r="C728" s="14"/>
      <c r="D728" s="34"/>
      <c r="E728" s="35"/>
      <c r="F728" s="405"/>
    </row>
    <row r="729" spans="1:6">
      <c r="A729" s="33"/>
      <c r="B729" s="14"/>
      <c r="C729" s="14"/>
      <c r="D729" s="34"/>
      <c r="E729" s="35"/>
      <c r="F729" s="405"/>
    </row>
    <row r="730" spans="1:6">
      <c r="A730" s="33"/>
      <c r="B730" s="14"/>
      <c r="C730" s="14"/>
      <c r="D730" s="34"/>
      <c r="E730" s="35"/>
      <c r="F730" s="405"/>
    </row>
    <row r="731" spans="1:6">
      <c r="A731" s="33"/>
      <c r="B731" s="14"/>
      <c r="C731" s="14"/>
      <c r="D731" s="34"/>
      <c r="E731" s="35"/>
      <c r="F731" s="405"/>
    </row>
    <row r="732" spans="1:6">
      <c r="A732" s="33"/>
      <c r="B732" s="14"/>
      <c r="C732" s="14"/>
      <c r="D732" s="34"/>
      <c r="E732" s="35"/>
      <c r="F732" s="405"/>
    </row>
    <row r="733" spans="1:6">
      <c r="A733" s="33"/>
      <c r="B733" s="14"/>
      <c r="C733" s="14"/>
      <c r="D733" s="34"/>
      <c r="E733" s="35"/>
      <c r="F733" s="405"/>
    </row>
    <row r="734" spans="1:6">
      <c r="A734" s="33"/>
      <c r="B734" s="14"/>
      <c r="C734" s="14"/>
      <c r="D734" s="34"/>
      <c r="E734" s="35"/>
      <c r="F734" s="405"/>
    </row>
    <row r="735" spans="1:6">
      <c r="A735" s="33"/>
      <c r="B735" s="14"/>
      <c r="C735" s="14"/>
      <c r="D735" s="34"/>
      <c r="E735" s="35"/>
      <c r="F735" s="405"/>
    </row>
    <row r="736" spans="1:6">
      <c r="A736" s="33"/>
      <c r="B736" s="14"/>
      <c r="C736" s="14"/>
      <c r="D736" s="34"/>
      <c r="E736" s="35"/>
      <c r="F736" s="405"/>
    </row>
    <row r="737" spans="1:8" s="408" customFormat="1" ht="13.5" customHeight="1">
      <c r="A737" s="406" t="s">
        <v>711</v>
      </c>
      <c r="B737" s="406"/>
      <c r="C737" s="406"/>
      <c r="D737" s="406"/>
      <c r="E737" s="406"/>
      <c r="F737" s="407"/>
    </row>
    <row r="738" spans="1:8" s="408" customFormat="1" ht="29.25" customHeight="1">
      <c r="A738" s="539" t="s">
        <v>713</v>
      </c>
      <c r="B738" s="539"/>
      <c r="C738" s="539"/>
      <c r="D738" s="539"/>
      <c r="E738" s="539"/>
      <c r="F738" s="539"/>
      <c r="G738" s="208"/>
      <c r="H738" s="208"/>
    </row>
    <row r="739" spans="1:8" s="2" customFormat="1" ht="6" customHeight="1" thickBot="1">
      <c r="A739" s="19"/>
      <c r="B739" s="18"/>
      <c r="C739" s="15"/>
      <c r="D739" s="17"/>
      <c r="E739" s="9"/>
      <c r="F739" s="9"/>
    </row>
    <row r="740" spans="1:8" s="2" customFormat="1" ht="23.25" thickBot="1">
      <c r="A740" s="81" t="s">
        <v>0</v>
      </c>
      <c r="B740" s="82" t="s">
        <v>1</v>
      </c>
      <c r="C740" s="572" t="s">
        <v>798</v>
      </c>
      <c r="D740" s="572" t="s">
        <v>794</v>
      </c>
      <c r="E740" s="570" t="s">
        <v>797</v>
      </c>
      <c r="F740" s="571" t="s">
        <v>800</v>
      </c>
    </row>
    <row r="741" spans="1:8" ht="9.75" customHeight="1"/>
    <row r="742" spans="1:8" ht="9.75" customHeight="1"/>
    <row r="743" spans="1:8">
      <c r="A743" s="41" t="s">
        <v>495</v>
      </c>
    </row>
    <row r="745" spans="1:8" ht="38.25">
      <c r="A745" s="36">
        <v>1</v>
      </c>
      <c r="B745" s="237" t="s">
        <v>484</v>
      </c>
      <c r="C745" s="238"/>
      <c r="D745" s="239"/>
      <c r="E745" s="206"/>
      <c r="F745" s="206"/>
    </row>
    <row r="746" spans="1:8">
      <c r="A746" s="97" t="s">
        <v>265</v>
      </c>
      <c r="B746" s="240" t="s">
        <v>485</v>
      </c>
      <c r="C746" s="201" t="s">
        <v>3</v>
      </c>
      <c r="D746" s="241">
        <v>1</v>
      </c>
      <c r="E746" s="207"/>
      <c r="F746" s="207"/>
    </row>
    <row r="747" spans="1:8">
      <c r="A747" s="97" t="s">
        <v>266</v>
      </c>
      <c r="B747" s="240" t="s">
        <v>486</v>
      </c>
      <c r="C747" s="201" t="s">
        <v>3</v>
      </c>
      <c r="D747" s="241">
        <v>1</v>
      </c>
      <c r="E747" s="207"/>
      <c r="F747" s="207"/>
    </row>
    <row r="748" spans="1:8">
      <c r="A748" s="97" t="s">
        <v>268</v>
      </c>
      <c r="B748" s="240" t="s">
        <v>487</v>
      </c>
      <c r="C748" s="201" t="s">
        <v>3</v>
      </c>
      <c r="D748" s="241">
        <v>4</v>
      </c>
      <c r="E748" s="207"/>
      <c r="F748" s="207"/>
    </row>
    <row r="749" spans="1:8" ht="9" customHeight="1">
      <c r="A749" s="232"/>
      <c r="B749" s="233"/>
      <c r="C749" s="234"/>
      <c r="D749" s="234"/>
      <c r="E749" s="235"/>
      <c r="F749" s="235"/>
    </row>
    <row r="750" spans="1:8">
      <c r="A750" s="37">
        <v>2</v>
      </c>
      <c r="B750" s="208" t="s">
        <v>825</v>
      </c>
      <c r="C750" s="201"/>
      <c r="D750" s="201"/>
      <c r="E750" s="207"/>
      <c r="F750" s="207"/>
    </row>
    <row r="751" spans="1:8">
      <c r="A751" s="149" t="s">
        <v>478</v>
      </c>
      <c r="B751" s="208" t="s">
        <v>488</v>
      </c>
      <c r="C751" s="201"/>
      <c r="D751" s="201"/>
      <c r="E751" s="207"/>
      <c r="F751" s="207"/>
    </row>
    <row r="752" spans="1:8">
      <c r="A752" s="149" t="s">
        <v>478</v>
      </c>
      <c r="B752" s="208" t="s">
        <v>489</v>
      </c>
      <c r="C752" s="201"/>
      <c r="D752" s="201"/>
      <c r="E752" s="207"/>
      <c r="F752" s="207"/>
    </row>
    <row r="753" spans="1:6" ht="25.5">
      <c r="A753" s="149" t="s">
        <v>478</v>
      </c>
      <c r="B753" s="208" t="s">
        <v>490</v>
      </c>
      <c r="C753" s="201"/>
      <c r="D753" s="201"/>
      <c r="E753" s="207"/>
      <c r="F753" s="207"/>
    </row>
    <row r="754" spans="1:6" ht="25.5">
      <c r="A754" s="149" t="s">
        <v>478</v>
      </c>
      <c r="B754" s="208" t="s">
        <v>491</v>
      </c>
      <c r="C754" s="201"/>
      <c r="D754" s="201"/>
      <c r="E754" s="207"/>
      <c r="F754" s="207"/>
    </row>
    <row r="755" spans="1:6" ht="25.5">
      <c r="A755" s="149" t="s">
        <v>478</v>
      </c>
      <c r="B755" s="208" t="s">
        <v>492</v>
      </c>
      <c r="C755" s="201"/>
      <c r="D755" s="201"/>
      <c r="E755" s="207"/>
      <c r="F755" s="207"/>
    </row>
    <row r="756" spans="1:6" ht="13.5" thickBot="1">
      <c r="A756" s="149" t="s">
        <v>478</v>
      </c>
      <c r="B756" s="208" t="s">
        <v>493</v>
      </c>
      <c r="C756" s="201" t="s">
        <v>3</v>
      </c>
      <c r="D756" s="201">
        <v>1</v>
      </c>
      <c r="E756" s="207"/>
      <c r="F756" s="207"/>
    </row>
    <row r="757" spans="1:6" ht="13.5" thickTop="1">
      <c r="A757" s="30"/>
      <c r="B757" s="11" t="s">
        <v>494</v>
      </c>
      <c r="C757" s="11"/>
      <c r="D757" s="31"/>
      <c r="E757" s="32"/>
      <c r="F757" s="123"/>
    </row>
    <row r="758" spans="1:6" ht="10.5" customHeight="1"/>
    <row r="759" spans="1:6" ht="10.5" customHeight="1"/>
    <row r="760" spans="1:6">
      <c r="A760" s="154" t="s">
        <v>496</v>
      </c>
      <c r="B760" s="156"/>
      <c r="C760" s="153"/>
      <c r="D760" s="153"/>
      <c r="E760" s="153"/>
      <c r="F760" s="153"/>
    </row>
    <row r="761" spans="1:6">
      <c r="A761" s="99"/>
      <c r="B761" s="108"/>
      <c r="C761" s="99"/>
      <c r="D761" s="100"/>
      <c r="E761" s="99"/>
      <c r="F761" s="99"/>
    </row>
    <row r="762" spans="1:6">
      <c r="A762" s="129"/>
      <c r="B762" s="157" t="s">
        <v>173</v>
      </c>
      <c r="C762" s="158"/>
      <c r="D762" s="158"/>
      <c r="E762" s="129"/>
      <c r="F762" s="159" t="s">
        <v>174</v>
      </c>
    </row>
    <row r="763" spans="1:6">
      <c r="A763" s="160"/>
      <c r="B763" s="161"/>
      <c r="C763" s="161"/>
      <c r="D763" s="161"/>
      <c r="E763" s="161"/>
      <c r="F763" s="162" t="s">
        <v>175</v>
      </c>
    </row>
    <row r="764" spans="1:6">
      <c r="A764" s="19"/>
      <c r="B764" s="163" t="s">
        <v>497</v>
      </c>
      <c r="C764" s="153"/>
      <c r="D764" s="153"/>
      <c r="E764" s="153"/>
      <c r="F764" s="164"/>
    </row>
    <row r="765" spans="1:6">
      <c r="A765" s="19"/>
      <c r="B765" s="163" t="s">
        <v>498</v>
      </c>
      <c r="C765" s="153"/>
      <c r="D765" s="153"/>
      <c r="E765" s="153"/>
      <c r="F765" s="165"/>
    </row>
    <row r="766" spans="1:6" ht="25.5">
      <c r="A766" s="19"/>
      <c r="B766" s="163" t="s">
        <v>499</v>
      </c>
      <c r="C766" s="153"/>
      <c r="D766" s="153"/>
      <c r="E766" s="153"/>
      <c r="F766" s="165"/>
    </row>
    <row r="767" spans="1:6">
      <c r="A767" s="19"/>
      <c r="B767" s="163" t="s">
        <v>500</v>
      </c>
      <c r="C767" s="153"/>
      <c r="D767" s="153"/>
      <c r="E767" s="153"/>
      <c r="F767" s="165"/>
    </row>
    <row r="768" spans="1:6">
      <c r="A768" s="19"/>
      <c r="B768" s="166" t="s">
        <v>501</v>
      </c>
      <c r="C768" s="153"/>
      <c r="D768" s="153"/>
      <c r="E768" s="153"/>
      <c r="F768" s="165"/>
    </row>
    <row r="769" spans="1:6">
      <c r="A769" s="19"/>
      <c r="B769" s="166" t="s">
        <v>502</v>
      </c>
      <c r="C769" s="153"/>
      <c r="D769" s="153"/>
      <c r="E769" s="153"/>
      <c r="F769" s="165"/>
    </row>
    <row r="770" spans="1:6">
      <c r="A770" s="19"/>
      <c r="B770" s="166" t="s">
        <v>503</v>
      </c>
      <c r="C770" s="153"/>
      <c r="D770" s="153"/>
      <c r="E770" s="153"/>
      <c r="F770" s="165"/>
    </row>
    <row r="771" spans="1:6" ht="13.5" thickBot="1">
      <c r="A771" s="242"/>
      <c r="B771" s="243" t="s">
        <v>783</v>
      </c>
      <c r="C771" s="244"/>
      <c r="D771" s="244"/>
      <c r="E771" s="244"/>
      <c r="F771" s="245"/>
    </row>
    <row r="772" spans="1:6" ht="13.5" thickTop="1">
      <c r="A772" s="19"/>
      <c r="B772" s="166"/>
      <c r="C772" s="153"/>
      <c r="D772" s="153"/>
      <c r="E772" s="153"/>
      <c r="F772" s="171"/>
    </row>
    <row r="773" spans="1:6">
      <c r="A773" s="37"/>
      <c r="B773" s="398" t="s">
        <v>176</v>
      </c>
      <c r="C773" s="398"/>
      <c r="D773" s="398"/>
      <c r="E773" s="399"/>
      <c r="F773" s="400"/>
    </row>
    <row r="774" spans="1:6" ht="13.5" thickBot="1">
      <c r="A774" s="172"/>
      <c r="B774" s="173" t="s">
        <v>115</v>
      </c>
      <c r="C774" s="174"/>
      <c r="D774" s="174"/>
      <c r="E774" s="174"/>
      <c r="F774" s="175"/>
    </row>
    <row r="775" spans="1:6" ht="13.5" thickTop="1">
      <c r="A775" s="37"/>
      <c r="B775" s="99"/>
      <c r="C775" s="99"/>
      <c r="D775" s="99"/>
      <c r="E775" s="99"/>
      <c r="F775" s="176"/>
    </row>
    <row r="776" spans="1:6" ht="15">
      <c r="A776" s="37"/>
      <c r="B776" s="177" t="s">
        <v>650</v>
      </c>
      <c r="C776" s="99"/>
      <c r="D776" s="99"/>
      <c r="E776" s="37"/>
      <c r="F776" s="178"/>
    </row>
  </sheetData>
  <sheetProtection selectLockedCells="1" selectUnlockedCells="1"/>
  <mergeCells count="24">
    <mergeCell ref="A738:F738"/>
    <mergeCell ref="A75:F75"/>
    <mergeCell ref="A103:F103"/>
    <mergeCell ref="A145:F145"/>
    <mergeCell ref="A189:F189"/>
    <mergeCell ref="A220:F220"/>
    <mergeCell ref="A249:F249"/>
    <mergeCell ref="A404:F404"/>
    <mergeCell ref="A435:F435"/>
    <mergeCell ref="A2:F2"/>
    <mergeCell ref="A40:F40"/>
    <mergeCell ref="A282:F282"/>
    <mergeCell ref="A303:F303"/>
    <mergeCell ref="A327:F327"/>
    <mergeCell ref="A351:F351"/>
    <mergeCell ref="A376:F376"/>
    <mergeCell ref="A466:F466"/>
    <mergeCell ref="A497:F497"/>
    <mergeCell ref="A528:F528"/>
    <mergeCell ref="A559:F559"/>
    <mergeCell ref="A590:F590"/>
    <mergeCell ref="A686:F686"/>
    <mergeCell ref="A621:F621"/>
    <mergeCell ref="A644:F644"/>
  </mergeCells>
  <printOptions horizontalCentered="1"/>
  <pageMargins left="0.59055118110236227" right="0.55118110236220474" top="1.0236220472440944" bottom="0.55118110236220474" header="0.39370078740157483" footer="0.39370078740157483"/>
  <pageSetup paperSize="9" firstPageNumber="41" orientation="portrait" useFirstPageNumber="1" horizontalDpi="300" verticalDpi="300"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1" manualBreakCount="1">
    <brk id="218"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15"/>
  <sheetViews>
    <sheetView view="pageBreakPreview" zoomScaleNormal="100" zoomScaleSheetLayoutView="100" workbookViewId="0">
      <selection activeCell="H19" sqref="H19"/>
    </sheetView>
  </sheetViews>
  <sheetFormatPr defaultColWidth="8.7109375" defaultRowHeight="12.75"/>
  <cols>
    <col min="1" max="1" width="3.7109375" style="36" customWidth="1"/>
    <col min="2" max="2" width="47.85546875" style="27" customWidth="1"/>
    <col min="3" max="3" width="8.140625" style="27" customWidth="1"/>
    <col min="4" max="4" width="8.7109375" style="27" customWidth="1"/>
    <col min="5" max="5" width="10" style="27" customWidth="1"/>
    <col min="6" max="6" width="11.28515625" style="27" customWidth="1"/>
    <col min="7" max="7" width="3.7109375" style="27" customWidth="1"/>
    <col min="8" max="256" width="8.7109375" style="27"/>
    <col min="257" max="257" width="3.7109375" style="27" customWidth="1"/>
    <col min="258" max="258" width="47.85546875" style="27" customWidth="1"/>
    <col min="259" max="259" width="8.140625" style="27" customWidth="1"/>
    <col min="260" max="260" width="8.7109375" style="27"/>
    <col min="261" max="261" width="10" style="27" customWidth="1"/>
    <col min="262" max="262" width="11.28515625" style="27" customWidth="1"/>
    <col min="263" max="263" width="3.7109375" style="27" customWidth="1"/>
    <col min="264" max="512" width="8.7109375" style="27"/>
    <col min="513" max="513" width="3.7109375" style="27" customWidth="1"/>
    <col min="514" max="514" width="47.85546875" style="27" customWidth="1"/>
    <col min="515" max="515" width="8.140625" style="27" customWidth="1"/>
    <col min="516" max="516" width="8.7109375" style="27"/>
    <col min="517" max="517" width="10" style="27" customWidth="1"/>
    <col min="518" max="518" width="11.28515625" style="27" customWidth="1"/>
    <col min="519" max="519" width="3.7109375" style="27" customWidth="1"/>
    <col min="520" max="768" width="8.7109375" style="27"/>
    <col min="769" max="769" width="3.7109375" style="27" customWidth="1"/>
    <col min="770" max="770" width="47.85546875" style="27" customWidth="1"/>
    <col min="771" max="771" width="8.140625" style="27" customWidth="1"/>
    <col min="772" max="772" width="8.7109375" style="27"/>
    <col min="773" max="773" width="10" style="27" customWidth="1"/>
    <col min="774" max="774" width="11.28515625" style="27" customWidth="1"/>
    <col min="775" max="775" width="3.7109375" style="27" customWidth="1"/>
    <col min="776" max="1024" width="8.7109375" style="27"/>
    <col min="1025" max="1025" width="3.7109375" style="27" customWidth="1"/>
    <col min="1026" max="1026" width="47.85546875" style="27" customWidth="1"/>
    <col min="1027" max="1027" width="8.140625" style="27" customWidth="1"/>
    <col min="1028" max="1028" width="8.7109375" style="27"/>
    <col min="1029" max="1029" width="10" style="27" customWidth="1"/>
    <col min="1030" max="1030" width="11.28515625" style="27" customWidth="1"/>
    <col min="1031" max="1031" width="3.7109375" style="27" customWidth="1"/>
    <col min="1032" max="1280" width="8.7109375" style="27"/>
    <col min="1281" max="1281" width="3.7109375" style="27" customWidth="1"/>
    <col min="1282" max="1282" width="47.85546875" style="27" customWidth="1"/>
    <col min="1283" max="1283" width="8.140625" style="27" customWidth="1"/>
    <col min="1284" max="1284" width="8.7109375" style="27"/>
    <col min="1285" max="1285" width="10" style="27" customWidth="1"/>
    <col min="1286" max="1286" width="11.28515625" style="27" customWidth="1"/>
    <col min="1287" max="1287" width="3.7109375" style="27" customWidth="1"/>
    <col min="1288" max="1536" width="8.7109375" style="27"/>
    <col min="1537" max="1537" width="3.7109375" style="27" customWidth="1"/>
    <col min="1538" max="1538" width="47.85546875" style="27" customWidth="1"/>
    <col min="1539" max="1539" width="8.140625" style="27" customWidth="1"/>
    <col min="1540" max="1540" width="8.7109375" style="27"/>
    <col min="1541" max="1541" width="10" style="27" customWidth="1"/>
    <col min="1542" max="1542" width="11.28515625" style="27" customWidth="1"/>
    <col min="1543" max="1543" width="3.7109375" style="27" customWidth="1"/>
    <col min="1544" max="1792" width="8.7109375" style="27"/>
    <col min="1793" max="1793" width="3.7109375" style="27" customWidth="1"/>
    <col min="1794" max="1794" width="47.85546875" style="27" customWidth="1"/>
    <col min="1795" max="1795" width="8.140625" style="27" customWidth="1"/>
    <col min="1796" max="1796" width="8.7109375" style="27"/>
    <col min="1797" max="1797" width="10" style="27" customWidth="1"/>
    <col min="1798" max="1798" width="11.28515625" style="27" customWidth="1"/>
    <col min="1799" max="1799" width="3.7109375" style="27" customWidth="1"/>
    <col min="1800" max="2048" width="8.7109375" style="27"/>
    <col min="2049" max="2049" width="3.7109375" style="27" customWidth="1"/>
    <col min="2050" max="2050" width="47.85546875" style="27" customWidth="1"/>
    <col min="2051" max="2051" width="8.140625" style="27" customWidth="1"/>
    <col min="2052" max="2052" width="8.7109375" style="27"/>
    <col min="2053" max="2053" width="10" style="27" customWidth="1"/>
    <col min="2054" max="2054" width="11.28515625" style="27" customWidth="1"/>
    <col min="2055" max="2055" width="3.7109375" style="27" customWidth="1"/>
    <col min="2056" max="2304" width="8.7109375" style="27"/>
    <col min="2305" max="2305" width="3.7109375" style="27" customWidth="1"/>
    <col min="2306" max="2306" width="47.85546875" style="27" customWidth="1"/>
    <col min="2307" max="2307" width="8.140625" style="27" customWidth="1"/>
    <col min="2308" max="2308" width="8.7109375" style="27"/>
    <col min="2309" max="2309" width="10" style="27" customWidth="1"/>
    <col min="2310" max="2310" width="11.28515625" style="27" customWidth="1"/>
    <col min="2311" max="2311" width="3.7109375" style="27" customWidth="1"/>
    <col min="2312" max="2560" width="8.7109375" style="27"/>
    <col min="2561" max="2561" width="3.7109375" style="27" customWidth="1"/>
    <col min="2562" max="2562" width="47.85546875" style="27" customWidth="1"/>
    <col min="2563" max="2563" width="8.140625" style="27" customWidth="1"/>
    <col min="2564" max="2564" width="8.7109375" style="27"/>
    <col min="2565" max="2565" width="10" style="27" customWidth="1"/>
    <col min="2566" max="2566" width="11.28515625" style="27" customWidth="1"/>
    <col min="2567" max="2567" width="3.7109375" style="27" customWidth="1"/>
    <col min="2568" max="2816" width="8.7109375" style="27"/>
    <col min="2817" max="2817" width="3.7109375" style="27" customWidth="1"/>
    <col min="2818" max="2818" width="47.85546875" style="27" customWidth="1"/>
    <col min="2819" max="2819" width="8.140625" style="27" customWidth="1"/>
    <col min="2820" max="2820" width="8.7109375" style="27"/>
    <col min="2821" max="2821" width="10" style="27" customWidth="1"/>
    <col min="2822" max="2822" width="11.28515625" style="27" customWidth="1"/>
    <col min="2823" max="2823" width="3.7109375" style="27" customWidth="1"/>
    <col min="2824" max="3072" width="8.7109375" style="27"/>
    <col min="3073" max="3073" width="3.7109375" style="27" customWidth="1"/>
    <col min="3074" max="3074" width="47.85546875" style="27" customWidth="1"/>
    <col min="3075" max="3075" width="8.140625" style="27" customWidth="1"/>
    <col min="3076" max="3076" width="8.7109375" style="27"/>
    <col min="3077" max="3077" width="10" style="27" customWidth="1"/>
    <col min="3078" max="3078" width="11.28515625" style="27" customWidth="1"/>
    <col min="3079" max="3079" width="3.7109375" style="27" customWidth="1"/>
    <col min="3080" max="3328" width="8.7109375" style="27"/>
    <col min="3329" max="3329" width="3.7109375" style="27" customWidth="1"/>
    <col min="3330" max="3330" width="47.85546875" style="27" customWidth="1"/>
    <col min="3331" max="3331" width="8.140625" style="27" customWidth="1"/>
    <col min="3332" max="3332" width="8.7109375" style="27"/>
    <col min="3333" max="3333" width="10" style="27" customWidth="1"/>
    <col min="3334" max="3334" width="11.28515625" style="27" customWidth="1"/>
    <col min="3335" max="3335" width="3.7109375" style="27" customWidth="1"/>
    <col min="3336" max="3584" width="8.7109375" style="27"/>
    <col min="3585" max="3585" width="3.7109375" style="27" customWidth="1"/>
    <col min="3586" max="3586" width="47.85546875" style="27" customWidth="1"/>
    <col min="3587" max="3587" width="8.140625" style="27" customWidth="1"/>
    <col min="3588" max="3588" width="8.7109375" style="27"/>
    <col min="3589" max="3589" width="10" style="27" customWidth="1"/>
    <col min="3590" max="3590" width="11.28515625" style="27" customWidth="1"/>
    <col min="3591" max="3591" width="3.7109375" style="27" customWidth="1"/>
    <col min="3592" max="3840" width="8.7109375" style="27"/>
    <col min="3841" max="3841" width="3.7109375" style="27" customWidth="1"/>
    <col min="3842" max="3842" width="47.85546875" style="27" customWidth="1"/>
    <col min="3843" max="3843" width="8.140625" style="27" customWidth="1"/>
    <col min="3844" max="3844" width="8.7109375" style="27"/>
    <col min="3845" max="3845" width="10" style="27" customWidth="1"/>
    <col min="3846" max="3846" width="11.28515625" style="27" customWidth="1"/>
    <col min="3847" max="3847" width="3.7109375" style="27" customWidth="1"/>
    <col min="3848" max="4096" width="8.7109375" style="27"/>
    <col min="4097" max="4097" width="3.7109375" style="27" customWidth="1"/>
    <col min="4098" max="4098" width="47.85546875" style="27" customWidth="1"/>
    <col min="4099" max="4099" width="8.140625" style="27" customWidth="1"/>
    <col min="4100" max="4100" width="8.7109375" style="27"/>
    <col min="4101" max="4101" width="10" style="27" customWidth="1"/>
    <col min="4102" max="4102" width="11.28515625" style="27" customWidth="1"/>
    <col min="4103" max="4103" width="3.7109375" style="27" customWidth="1"/>
    <col min="4104" max="4352" width="8.7109375" style="27"/>
    <col min="4353" max="4353" width="3.7109375" style="27" customWidth="1"/>
    <col min="4354" max="4354" width="47.85546875" style="27" customWidth="1"/>
    <col min="4355" max="4355" width="8.140625" style="27" customWidth="1"/>
    <col min="4356" max="4356" width="8.7109375" style="27"/>
    <col min="4357" max="4357" width="10" style="27" customWidth="1"/>
    <col min="4358" max="4358" width="11.28515625" style="27" customWidth="1"/>
    <col min="4359" max="4359" width="3.7109375" style="27" customWidth="1"/>
    <col min="4360" max="4608" width="8.7109375" style="27"/>
    <col min="4609" max="4609" width="3.7109375" style="27" customWidth="1"/>
    <col min="4610" max="4610" width="47.85546875" style="27" customWidth="1"/>
    <col min="4611" max="4611" width="8.140625" style="27" customWidth="1"/>
    <col min="4612" max="4612" width="8.7109375" style="27"/>
    <col min="4613" max="4613" width="10" style="27" customWidth="1"/>
    <col min="4614" max="4614" width="11.28515625" style="27" customWidth="1"/>
    <col min="4615" max="4615" width="3.7109375" style="27" customWidth="1"/>
    <col min="4616" max="4864" width="8.7109375" style="27"/>
    <col min="4865" max="4865" width="3.7109375" style="27" customWidth="1"/>
    <col min="4866" max="4866" width="47.85546875" style="27" customWidth="1"/>
    <col min="4867" max="4867" width="8.140625" style="27" customWidth="1"/>
    <col min="4868" max="4868" width="8.7109375" style="27"/>
    <col min="4869" max="4869" width="10" style="27" customWidth="1"/>
    <col min="4870" max="4870" width="11.28515625" style="27" customWidth="1"/>
    <col min="4871" max="4871" width="3.7109375" style="27" customWidth="1"/>
    <col min="4872" max="5120" width="8.7109375" style="27"/>
    <col min="5121" max="5121" width="3.7109375" style="27" customWidth="1"/>
    <col min="5122" max="5122" width="47.85546875" style="27" customWidth="1"/>
    <col min="5123" max="5123" width="8.140625" style="27" customWidth="1"/>
    <col min="5124" max="5124" width="8.7109375" style="27"/>
    <col min="5125" max="5125" width="10" style="27" customWidth="1"/>
    <col min="5126" max="5126" width="11.28515625" style="27" customWidth="1"/>
    <col min="5127" max="5127" width="3.7109375" style="27" customWidth="1"/>
    <col min="5128" max="5376" width="8.7109375" style="27"/>
    <col min="5377" max="5377" width="3.7109375" style="27" customWidth="1"/>
    <col min="5378" max="5378" width="47.85546875" style="27" customWidth="1"/>
    <col min="5379" max="5379" width="8.140625" style="27" customWidth="1"/>
    <col min="5380" max="5380" width="8.7109375" style="27"/>
    <col min="5381" max="5381" width="10" style="27" customWidth="1"/>
    <col min="5382" max="5382" width="11.28515625" style="27" customWidth="1"/>
    <col min="5383" max="5383" width="3.7109375" style="27" customWidth="1"/>
    <col min="5384" max="5632" width="8.7109375" style="27"/>
    <col min="5633" max="5633" width="3.7109375" style="27" customWidth="1"/>
    <col min="5634" max="5634" width="47.85546875" style="27" customWidth="1"/>
    <col min="5635" max="5635" width="8.140625" style="27" customWidth="1"/>
    <col min="5636" max="5636" width="8.7109375" style="27"/>
    <col min="5637" max="5637" width="10" style="27" customWidth="1"/>
    <col min="5638" max="5638" width="11.28515625" style="27" customWidth="1"/>
    <col min="5639" max="5639" width="3.7109375" style="27" customWidth="1"/>
    <col min="5640" max="5888" width="8.7109375" style="27"/>
    <col min="5889" max="5889" width="3.7109375" style="27" customWidth="1"/>
    <col min="5890" max="5890" width="47.85546875" style="27" customWidth="1"/>
    <col min="5891" max="5891" width="8.140625" style="27" customWidth="1"/>
    <col min="5892" max="5892" width="8.7109375" style="27"/>
    <col min="5893" max="5893" width="10" style="27" customWidth="1"/>
    <col min="5894" max="5894" width="11.28515625" style="27" customWidth="1"/>
    <col min="5895" max="5895" width="3.7109375" style="27" customWidth="1"/>
    <col min="5896" max="6144" width="8.7109375" style="27"/>
    <col min="6145" max="6145" width="3.7109375" style="27" customWidth="1"/>
    <col min="6146" max="6146" width="47.85546875" style="27" customWidth="1"/>
    <col min="6147" max="6147" width="8.140625" style="27" customWidth="1"/>
    <col min="6148" max="6148" width="8.7109375" style="27"/>
    <col min="6149" max="6149" width="10" style="27" customWidth="1"/>
    <col min="6150" max="6150" width="11.28515625" style="27" customWidth="1"/>
    <col min="6151" max="6151" width="3.7109375" style="27" customWidth="1"/>
    <col min="6152" max="6400" width="8.7109375" style="27"/>
    <col min="6401" max="6401" width="3.7109375" style="27" customWidth="1"/>
    <col min="6402" max="6402" width="47.85546875" style="27" customWidth="1"/>
    <col min="6403" max="6403" width="8.140625" style="27" customWidth="1"/>
    <col min="6404" max="6404" width="8.7109375" style="27"/>
    <col min="6405" max="6405" width="10" style="27" customWidth="1"/>
    <col min="6406" max="6406" width="11.28515625" style="27" customWidth="1"/>
    <col min="6407" max="6407" width="3.7109375" style="27" customWidth="1"/>
    <col min="6408" max="6656" width="8.7109375" style="27"/>
    <col min="6657" max="6657" width="3.7109375" style="27" customWidth="1"/>
    <col min="6658" max="6658" width="47.85546875" style="27" customWidth="1"/>
    <col min="6659" max="6659" width="8.140625" style="27" customWidth="1"/>
    <col min="6660" max="6660" width="8.7109375" style="27"/>
    <col min="6661" max="6661" width="10" style="27" customWidth="1"/>
    <col min="6662" max="6662" width="11.28515625" style="27" customWidth="1"/>
    <col min="6663" max="6663" width="3.7109375" style="27" customWidth="1"/>
    <col min="6664" max="6912" width="8.7109375" style="27"/>
    <col min="6913" max="6913" width="3.7109375" style="27" customWidth="1"/>
    <col min="6914" max="6914" width="47.85546875" style="27" customWidth="1"/>
    <col min="6915" max="6915" width="8.140625" style="27" customWidth="1"/>
    <col min="6916" max="6916" width="8.7109375" style="27"/>
    <col min="6917" max="6917" width="10" style="27" customWidth="1"/>
    <col min="6918" max="6918" width="11.28515625" style="27" customWidth="1"/>
    <col min="6919" max="6919" width="3.7109375" style="27" customWidth="1"/>
    <col min="6920" max="7168" width="8.7109375" style="27"/>
    <col min="7169" max="7169" width="3.7109375" style="27" customWidth="1"/>
    <col min="7170" max="7170" width="47.85546875" style="27" customWidth="1"/>
    <col min="7171" max="7171" width="8.140625" style="27" customWidth="1"/>
    <col min="7172" max="7172" width="8.7109375" style="27"/>
    <col min="7173" max="7173" width="10" style="27" customWidth="1"/>
    <col min="7174" max="7174" width="11.28515625" style="27" customWidth="1"/>
    <col min="7175" max="7175" width="3.7109375" style="27" customWidth="1"/>
    <col min="7176" max="7424" width="8.7109375" style="27"/>
    <col min="7425" max="7425" width="3.7109375" style="27" customWidth="1"/>
    <col min="7426" max="7426" width="47.85546875" style="27" customWidth="1"/>
    <col min="7427" max="7427" width="8.140625" style="27" customWidth="1"/>
    <col min="7428" max="7428" width="8.7109375" style="27"/>
    <col min="7429" max="7429" width="10" style="27" customWidth="1"/>
    <col min="7430" max="7430" width="11.28515625" style="27" customWidth="1"/>
    <col min="7431" max="7431" width="3.7109375" style="27" customWidth="1"/>
    <col min="7432" max="7680" width="8.7109375" style="27"/>
    <col min="7681" max="7681" width="3.7109375" style="27" customWidth="1"/>
    <col min="7682" max="7682" width="47.85546875" style="27" customWidth="1"/>
    <col min="7683" max="7683" width="8.140625" style="27" customWidth="1"/>
    <col min="7684" max="7684" width="8.7109375" style="27"/>
    <col min="7685" max="7685" width="10" style="27" customWidth="1"/>
    <col min="7686" max="7686" width="11.28515625" style="27" customWidth="1"/>
    <col min="7687" max="7687" width="3.7109375" style="27" customWidth="1"/>
    <col min="7688" max="7936" width="8.7109375" style="27"/>
    <col min="7937" max="7937" width="3.7109375" style="27" customWidth="1"/>
    <col min="7938" max="7938" width="47.85546875" style="27" customWidth="1"/>
    <col min="7939" max="7939" width="8.140625" style="27" customWidth="1"/>
    <col min="7940" max="7940" width="8.7109375" style="27"/>
    <col min="7941" max="7941" width="10" style="27" customWidth="1"/>
    <col min="7942" max="7942" width="11.28515625" style="27" customWidth="1"/>
    <col min="7943" max="7943" width="3.7109375" style="27" customWidth="1"/>
    <col min="7944" max="8192" width="8.7109375" style="27"/>
    <col min="8193" max="8193" width="3.7109375" style="27" customWidth="1"/>
    <col min="8194" max="8194" width="47.85546875" style="27" customWidth="1"/>
    <col min="8195" max="8195" width="8.140625" style="27" customWidth="1"/>
    <col min="8196" max="8196" width="8.7109375" style="27"/>
    <col min="8197" max="8197" width="10" style="27" customWidth="1"/>
    <col min="8198" max="8198" width="11.28515625" style="27" customWidth="1"/>
    <col min="8199" max="8199" width="3.7109375" style="27" customWidth="1"/>
    <col min="8200" max="8448" width="8.7109375" style="27"/>
    <col min="8449" max="8449" width="3.7109375" style="27" customWidth="1"/>
    <col min="8450" max="8450" width="47.85546875" style="27" customWidth="1"/>
    <col min="8451" max="8451" width="8.140625" style="27" customWidth="1"/>
    <col min="8452" max="8452" width="8.7109375" style="27"/>
    <col min="8453" max="8453" width="10" style="27" customWidth="1"/>
    <col min="8454" max="8454" width="11.28515625" style="27" customWidth="1"/>
    <col min="8455" max="8455" width="3.7109375" style="27" customWidth="1"/>
    <col min="8456" max="8704" width="8.7109375" style="27"/>
    <col min="8705" max="8705" width="3.7109375" style="27" customWidth="1"/>
    <col min="8706" max="8706" width="47.85546875" style="27" customWidth="1"/>
    <col min="8707" max="8707" width="8.140625" style="27" customWidth="1"/>
    <col min="8708" max="8708" width="8.7109375" style="27"/>
    <col min="8709" max="8709" width="10" style="27" customWidth="1"/>
    <col min="8710" max="8710" width="11.28515625" style="27" customWidth="1"/>
    <col min="8711" max="8711" width="3.7109375" style="27" customWidth="1"/>
    <col min="8712" max="8960" width="8.7109375" style="27"/>
    <col min="8961" max="8961" width="3.7109375" style="27" customWidth="1"/>
    <col min="8962" max="8962" width="47.85546875" style="27" customWidth="1"/>
    <col min="8963" max="8963" width="8.140625" style="27" customWidth="1"/>
    <col min="8964" max="8964" width="8.7109375" style="27"/>
    <col min="8965" max="8965" width="10" style="27" customWidth="1"/>
    <col min="8966" max="8966" width="11.28515625" style="27" customWidth="1"/>
    <col min="8967" max="8967" width="3.7109375" style="27" customWidth="1"/>
    <col min="8968" max="9216" width="8.7109375" style="27"/>
    <col min="9217" max="9217" width="3.7109375" style="27" customWidth="1"/>
    <col min="9218" max="9218" width="47.85546875" style="27" customWidth="1"/>
    <col min="9219" max="9219" width="8.140625" style="27" customWidth="1"/>
    <col min="9220" max="9220" width="8.7109375" style="27"/>
    <col min="9221" max="9221" width="10" style="27" customWidth="1"/>
    <col min="9222" max="9222" width="11.28515625" style="27" customWidth="1"/>
    <col min="9223" max="9223" width="3.7109375" style="27" customWidth="1"/>
    <col min="9224" max="9472" width="8.7109375" style="27"/>
    <col min="9473" max="9473" width="3.7109375" style="27" customWidth="1"/>
    <col min="9474" max="9474" width="47.85546875" style="27" customWidth="1"/>
    <col min="9475" max="9475" width="8.140625" style="27" customWidth="1"/>
    <col min="9476" max="9476" width="8.7109375" style="27"/>
    <col min="9477" max="9477" width="10" style="27" customWidth="1"/>
    <col min="9478" max="9478" width="11.28515625" style="27" customWidth="1"/>
    <col min="9479" max="9479" width="3.7109375" style="27" customWidth="1"/>
    <col min="9480" max="9728" width="8.7109375" style="27"/>
    <col min="9729" max="9729" width="3.7109375" style="27" customWidth="1"/>
    <col min="9730" max="9730" width="47.85546875" style="27" customWidth="1"/>
    <col min="9731" max="9731" width="8.140625" style="27" customWidth="1"/>
    <col min="9732" max="9732" width="8.7109375" style="27"/>
    <col min="9733" max="9733" width="10" style="27" customWidth="1"/>
    <col min="9734" max="9734" width="11.28515625" style="27" customWidth="1"/>
    <col min="9735" max="9735" width="3.7109375" style="27" customWidth="1"/>
    <col min="9736" max="9984" width="8.7109375" style="27"/>
    <col min="9985" max="9985" width="3.7109375" style="27" customWidth="1"/>
    <col min="9986" max="9986" width="47.85546875" style="27" customWidth="1"/>
    <col min="9987" max="9987" width="8.140625" style="27" customWidth="1"/>
    <col min="9988" max="9988" width="8.7109375" style="27"/>
    <col min="9989" max="9989" width="10" style="27" customWidth="1"/>
    <col min="9990" max="9990" width="11.28515625" style="27" customWidth="1"/>
    <col min="9991" max="9991" width="3.7109375" style="27" customWidth="1"/>
    <col min="9992" max="10240" width="8.7109375" style="27"/>
    <col min="10241" max="10241" width="3.7109375" style="27" customWidth="1"/>
    <col min="10242" max="10242" width="47.85546875" style="27" customWidth="1"/>
    <col min="10243" max="10243" width="8.140625" style="27" customWidth="1"/>
    <col min="10244" max="10244" width="8.7109375" style="27"/>
    <col min="10245" max="10245" width="10" style="27" customWidth="1"/>
    <col min="10246" max="10246" width="11.28515625" style="27" customWidth="1"/>
    <col min="10247" max="10247" width="3.7109375" style="27" customWidth="1"/>
    <col min="10248" max="10496" width="8.7109375" style="27"/>
    <col min="10497" max="10497" width="3.7109375" style="27" customWidth="1"/>
    <col min="10498" max="10498" width="47.85546875" style="27" customWidth="1"/>
    <col min="10499" max="10499" width="8.140625" style="27" customWidth="1"/>
    <col min="10500" max="10500" width="8.7109375" style="27"/>
    <col min="10501" max="10501" width="10" style="27" customWidth="1"/>
    <col min="10502" max="10502" width="11.28515625" style="27" customWidth="1"/>
    <col min="10503" max="10503" width="3.7109375" style="27" customWidth="1"/>
    <col min="10504" max="10752" width="8.7109375" style="27"/>
    <col min="10753" max="10753" width="3.7109375" style="27" customWidth="1"/>
    <col min="10754" max="10754" width="47.85546875" style="27" customWidth="1"/>
    <col min="10755" max="10755" width="8.140625" style="27" customWidth="1"/>
    <col min="10756" max="10756" width="8.7109375" style="27"/>
    <col min="10757" max="10757" width="10" style="27" customWidth="1"/>
    <col min="10758" max="10758" width="11.28515625" style="27" customWidth="1"/>
    <col min="10759" max="10759" width="3.7109375" style="27" customWidth="1"/>
    <col min="10760" max="11008" width="8.7109375" style="27"/>
    <col min="11009" max="11009" width="3.7109375" style="27" customWidth="1"/>
    <col min="11010" max="11010" width="47.85546875" style="27" customWidth="1"/>
    <col min="11011" max="11011" width="8.140625" style="27" customWidth="1"/>
    <col min="11012" max="11012" width="8.7109375" style="27"/>
    <col min="11013" max="11013" width="10" style="27" customWidth="1"/>
    <col min="11014" max="11014" width="11.28515625" style="27" customWidth="1"/>
    <col min="11015" max="11015" width="3.7109375" style="27" customWidth="1"/>
    <col min="11016" max="11264" width="8.7109375" style="27"/>
    <col min="11265" max="11265" width="3.7109375" style="27" customWidth="1"/>
    <col min="11266" max="11266" width="47.85546875" style="27" customWidth="1"/>
    <col min="11267" max="11267" width="8.140625" style="27" customWidth="1"/>
    <col min="11268" max="11268" width="8.7109375" style="27"/>
    <col min="11269" max="11269" width="10" style="27" customWidth="1"/>
    <col min="11270" max="11270" width="11.28515625" style="27" customWidth="1"/>
    <col min="11271" max="11271" width="3.7109375" style="27" customWidth="1"/>
    <col min="11272" max="11520" width="8.7109375" style="27"/>
    <col min="11521" max="11521" width="3.7109375" style="27" customWidth="1"/>
    <col min="11522" max="11522" width="47.85546875" style="27" customWidth="1"/>
    <col min="11523" max="11523" width="8.140625" style="27" customWidth="1"/>
    <col min="11524" max="11524" width="8.7109375" style="27"/>
    <col min="11525" max="11525" width="10" style="27" customWidth="1"/>
    <col min="11526" max="11526" width="11.28515625" style="27" customWidth="1"/>
    <col min="11527" max="11527" width="3.7109375" style="27" customWidth="1"/>
    <col min="11528" max="11776" width="8.7109375" style="27"/>
    <col min="11777" max="11777" width="3.7109375" style="27" customWidth="1"/>
    <col min="11778" max="11778" width="47.85546875" style="27" customWidth="1"/>
    <col min="11779" max="11779" width="8.140625" style="27" customWidth="1"/>
    <col min="11780" max="11780" width="8.7109375" style="27"/>
    <col min="11781" max="11781" width="10" style="27" customWidth="1"/>
    <col min="11782" max="11782" width="11.28515625" style="27" customWidth="1"/>
    <col min="11783" max="11783" width="3.7109375" style="27" customWidth="1"/>
    <col min="11784" max="12032" width="8.7109375" style="27"/>
    <col min="12033" max="12033" width="3.7109375" style="27" customWidth="1"/>
    <col min="12034" max="12034" width="47.85546875" style="27" customWidth="1"/>
    <col min="12035" max="12035" width="8.140625" style="27" customWidth="1"/>
    <col min="12036" max="12036" width="8.7109375" style="27"/>
    <col min="12037" max="12037" width="10" style="27" customWidth="1"/>
    <col min="12038" max="12038" width="11.28515625" style="27" customWidth="1"/>
    <col min="12039" max="12039" width="3.7109375" style="27" customWidth="1"/>
    <col min="12040" max="12288" width="8.7109375" style="27"/>
    <col min="12289" max="12289" width="3.7109375" style="27" customWidth="1"/>
    <col min="12290" max="12290" width="47.85546875" style="27" customWidth="1"/>
    <col min="12291" max="12291" width="8.140625" style="27" customWidth="1"/>
    <col min="12292" max="12292" width="8.7109375" style="27"/>
    <col min="12293" max="12293" width="10" style="27" customWidth="1"/>
    <col min="12294" max="12294" width="11.28515625" style="27" customWidth="1"/>
    <col min="12295" max="12295" width="3.7109375" style="27" customWidth="1"/>
    <col min="12296" max="12544" width="8.7109375" style="27"/>
    <col min="12545" max="12545" width="3.7109375" style="27" customWidth="1"/>
    <col min="12546" max="12546" width="47.85546875" style="27" customWidth="1"/>
    <col min="12547" max="12547" width="8.140625" style="27" customWidth="1"/>
    <col min="12548" max="12548" width="8.7109375" style="27"/>
    <col min="12549" max="12549" width="10" style="27" customWidth="1"/>
    <col min="12550" max="12550" width="11.28515625" style="27" customWidth="1"/>
    <col min="12551" max="12551" width="3.7109375" style="27" customWidth="1"/>
    <col min="12552" max="12800" width="8.7109375" style="27"/>
    <col min="12801" max="12801" width="3.7109375" style="27" customWidth="1"/>
    <col min="12802" max="12802" width="47.85546875" style="27" customWidth="1"/>
    <col min="12803" max="12803" width="8.140625" style="27" customWidth="1"/>
    <col min="12804" max="12804" width="8.7109375" style="27"/>
    <col min="12805" max="12805" width="10" style="27" customWidth="1"/>
    <col min="12806" max="12806" width="11.28515625" style="27" customWidth="1"/>
    <col min="12807" max="12807" width="3.7109375" style="27" customWidth="1"/>
    <col min="12808" max="13056" width="8.7109375" style="27"/>
    <col min="13057" max="13057" width="3.7109375" style="27" customWidth="1"/>
    <col min="13058" max="13058" width="47.85546875" style="27" customWidth="1"/>
    <col min="13059" max="13059" width="8.140625" style="27" customWidth="1"/>
    <col min="13060" max="13060" width="8.7109375" style="27"/>
    <col min="13061" max="13061" width="10" style="27" customWidth="1"/>
    <col min="13062" max="13062" width="11.28515625" style="27" customWidth="1"/>
    <col min="13063" max="13063" width="3.7109375" style="27" customWidth="1"/>
    <col min="13064" max="13312" width="8.7109375" style="27"/>
    <col min="13313" max="13313" width="3.7109375" style="27" customWidth="1"/>
    <col min="13314" max="13314" width="47.85546875" style="27" customWidth="1"/>
    <col min="13315" max="13315" width="8.140625" style="27" customWidth="1"/>
    <col min="13316" max="13316" width="8.7109375" style="27"/>
    <col min="13317" max="13317" width="10" style="27" customWidth="1"/>
    <col min="13318" max="13318" width="11.28515625" style="27" customWidth="1"/>
    <col min="13319" max="13319" width="3.7109375" style="27" customWidth="1"/>
    <col min="13320" max="13568" width="8.7109375" style="27"/>
    <col min="13569" max="13569" width="3.7109375" style="27" customWidth="1"/>
    <col min="13570" max="13570" width="47.85546875" style="27" customWidth="1"/>
    <col min="13571" max="13571" width="8.140625" style="27" customWidth="1"/>
    <col min="13572" max="13572" width="8.7109375" style="27"/>
    <col min="13573" max="13573" width="10" style="27" customWidth="1"/>
    <col min="13574" max="13574" width="11.28515625" style="27" customWidth="1"/>
    <col min="13575" max="13575" width="3.7109375" style="27" customWidth="1"/>
    <col min="13576" max="13824" width="8.7109375" style="27"/>
    <col min="13825" max="13825" width="3.7109375" style="27" customWidth="1"/>
    <col min="13826" max="13826" width="47.85546875" style="27" customWidth="1"/>
    <col min="13827" max="13827" width="8.140625" style="27" customWidth="1"/>
    <col min="13828" max="13828" width="8.7109375" style="27"/>
    <col min="13829" max="13829" width="10" style="27" customWidth="1"/>
    <col min="13830" max="13830" width="11.28515625" style="27" customWidth="1"/>
    <col min="13831" max="13831" width="3.7109375" style="27" customWidth="1"/>
    <col min="13832" max="14080" width="8.7109375" style="27"/>
    <col min="14081" max="14081" width="3.7109375" style="27" customWidth="1"/>
    <col min="14082" max="14082" width="47.85546875" style="27" customWidth="1"/>
    <col min="14083" max="14083" width="8.140625" style="27" customWidth="1"/>
    <col min="14084" max="14084" width="8.7109375" style="27"/>
    <col min="14085" max="14085" width="10" style="27" customWidth="1"/>
    <col min="14086" max="14086" width="11.28515625" style="27" customWidth="1"/>
    <col min="14087" max="14087" width="3.7109375" style="27" customWidth="1"/>
    <col min="14088" max="14336" width="8.7109375" style="27"/>
    <col min="14337" max="14337" width="3.7109375" style="27" customWidth="1"/>
    <col min="14338" max="14338" width="47.85546875" style="27" customWidth="1"/>
    <col min="14339" max="14339" width="8.140625" style="27" customWidth="1"/>
    <col min="14340" max="14340" width="8.7109375" style="27"/>
    <col min="14341" max="14341" width="10" style="27" customWidth="1"/>
    <col min="14342" max="14342" width="11.28515625" style="27" customWidth="1"/>
    <col min="14343" max="14343" width="3.7109375" style="27" customWidth="1"/>
    <col min="14344" max="14592" width="8.7109375" style="27"/>
    <col min="14593" max="14593" width="3.7109375" style="27" customWidth="1"/>
    <col min="14594" max="14594" width="47.85546875" style="27" customWidth="1"/>
    <col min="14595" max="14595" width="8.140625" style="27" customWidth="1"/>
    <col min="14596" max="14596" width="8.7109375" style="27"/>
    <col min="14597" max="14597" width="10" style="27" customWidth="1"/>
    <col min="14598" max="14598" width="11.28515625" style="27" customWidth="1"/>
    <col min="14599" max="14599" width="3.7109375" style="27" customWidth="1"/>
    <col min="14600" max="14848" width="8.7109375" style="27"/>
    <col min="14849" max="14849" width="3.7109375" style="27" customWidth="1"/>
    <col min="14850" max="14850" width="47.85546875" style="27" customWidth="1"/>
    <col min="14851" max="14851" width="8.140625" style="27" customWidth="1"/>
    <col min="14852" max="14852" width="8.7109375" style="27"/>
    <col min="14853" max="14853" width="10" style="27" customWidth="1"/>
    <col min="14854" max="14854" width="11.28515625" style="27" customWidth="1"/>
    <col min="14855" max="14855" width="3.7109375" style="27" customWidth="1"/>
    <col min="14856" max="15104" width="8.7109375" style="27"/>
    <col min="15105" max="15105" width="3.7109375" style="27" customWidth="1"/>
    <col min="15106" max="15106" width="47.85546875" style="27" customWidth="1"/>
    <col min="15107" max="15107" width="8.140625" style="27" customWidth="1"/>
    <col min="15108" max="15108" width="8.7109375" style="27"/>
    <col min="15109" max="15109" width="10" style="27" customWidth="1"/>
    <col min="15110" max="15110" width="11.28515625" style="27" customWidth="1"/>
    <col min="15111" max="15111" width="3.7109375" style="27" customWidth="1"/>
    <col min="15112" max="15360" width="8.7109375" style="27"/>
    <col min="15361" max="15361" width="3.7109375" style="27" customWidth="1"/>
    <col min="15362" max="15362" width="47.85546875" style="27" customWidth="1"/>
    <col min="15363" max="15363" width="8.140625" style="27" customWidth="1"/>
    <col min="15364" max="15364" width="8.7109375" style="27"/>
    <col min="15365" max="15365" width="10" style="27" customWidth="1"/>
    <col min="15366" max="15366" width="11.28515625" style="27" customWidth="1"/>
    <col min="15367" max="15367" width="3.7109375" style="27" customWidth="1"/>
    <col min="15368" max="15616" width="8.7109375" style="27"/>
    <col min="15617" max="15617" width="3.7109375" style="27" customWidth="1"/>
    <col min="15618" max="15618" width="47.85546875" style="27" customWidth="1"/>
    <col min="15619" max="15619" width="8.140625" style="27" customWidth="1"/>
    <col min="15620" max="15620" width="8.7109375" style="27"/>
    <col min="15621" max="15621" width="10" style="27" customWidth="1"/>
    <col min="15622" max="15622" width="11.28515625" style="27" customWidth="1"/>
    <col min="15623" max="15623" width="3.7109375" style="27" customWidth="1"/>
    <col min="15624" max="15872" width="8.7109375" style="27"/>
    <col min="15873" max="15873" width="3.7109375" style="27" customWidth="1"/>
    <col min="15874" max="15874" width="47.85546875" style="27" customWidth="1"/>
    <col min="15875" max="15875" width="8.140625" style="27" customWidth="1"/>
    <col min="15876" max="15876" width="8.7109375" style="27"/>
    <col min="15877" max="15877" width="10" style="27" customWidth="1"/>
    <col min="15878" max="15878" width="11.28515625" style="27" customWidth="1"/>
    <col min="15879" max="15879" width="3.7109375" style="27" customWidth="1"/>
    <col min="15880" max="16128" width="8.7109375" style="27"/>
    <col min="16129" max="16129" width="3.7109375" style="27" customWidth="1"/>
    <col min="16130" max="16130" width="47.85546875" style="27" customWidth="1"/>
    <col min="16131" max="16131" width="8.140625" style="27" customWidth="1"/>
    <col min="16132" max="16132" width="8.7109375" style="27"/>
    <col min="16133" max="16133" width="10" style="27" customWidth="1"/>
    <col min="16134" max="16134" width="11.28515625" style="27" customWidth="1"/>
    <col min="16135" max="16135" width="3.7109375" style="27" customWidth="1"/>
    <col min="16136" max="16384" width="8.7109375" style="27"/>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s="2" customFormat="1" ht="6" customHeight="1" thickBot="1">
      <c r="A3" s="19"/>
      <c r="B3" s="18"/>
      <c r="C3" s="15"/>
      <c r="D3" s="17"/>
      <c r="E3" s="9"/>
      <c r="F3" s="9"/>
    </row>
    <row r="4" spans="1:8" s="2" customFormat="1" ht="24.75" thickBot="1">
      <c r="A4" s="81" t="s">
        <v>0</v>
      </c>
      <c r="B4" s="82" t="s">
        <v>1</v>
      </c>
      <c r="C4" s="546" t="s">
        <v>2</v>
      </c>
      <c r="D4" s="547"/>
      <c r="E4" s="5" t="s">
        <v>5</v>
      </c>
      <c r="F4" s="6" t="s">
        <v>736</v>
      </c>
    </row>
    <row r="6" spans="1:8" ht="15" customHeight="1">
      <c r="A6" s="83"/>
      <c r="B6" s="90" t="s">
        <v>654</v>
      </c>
      <c r="C6" s="84"/>
      <c r="D6" s="84"/>
      <c r="E6" s="85"/>
      <c r="F6" s="85"/>
    </row>
    <row r="7" spans="1:8" ht="7.5" customHeight="1">
      <c r="A7" s="4"/>
    </row>
    <row r="8" spans="1:8" ht="42" customHeight="1">
      <c r="A8" s="28">
        <v>1</v>
      </c>
      <c r="B8" s="108" t="s">
        <v>655</v>
      </c>
      <c r="C8" s="29" t="s">
        <v>3</v>
      </c>
      <c r="D8" s="29">
        <v>1</v>
      </c>
      <c r="E8" s="26"/>
      <c r="F8" s="385"/>
      <c r="G8" s="26"/>
    </row>
    <row r="9" spans="1:8" ht="29.25" customHeight="1">
      <c r="A9" s="28">
        <v>2</v>
      </c>
      <c r="B9" s="145" t="s">
        <v>659</v>
      </c>
      <c r="C9" s="29" t="s">
        <v>3</v>
      </c>
      <c r="D9" s="29">
        <v>1</v>
      </c>
      <c r="E9" s="26"/>
      <c r="F9" s="385"/>
      <c r="G9" s="26"/>
    </row>
    <row r="10" spans="1:8" ht="28.5" customHeight="1">
      <c r="A10" s="28">
        <v>3</v>
      </c>
      <c r="B10" s="145" t="s">
        <v>658</v>
      </c>
      <c r="C10" s="29" t="s">
        <v>3</v>
      </c>
      <c r="D10" s="29">
        <v>1</v>
      </c>
      <c r="E10" s="26"/>
      <c r="F10" s="385"/>
      <c r="G10" s="26"/>
    </row>
    <row r="11" spans="1:8" ht="7.5" customHeight="1" thickBot="1">
      <c r="A11" s="28"/>
      <c r="B11" s="108"/>
      <c r="C11" s="109"/>
      <c r="D11" s="29"/>
    </row>
    <row r="12" spans="1:8" ht="16.350000000000001" customHeight="1" thickTop="1">
      <c r="A12" s="30"/>
      <c r="B12" s="247" t="s">
        <v>656</v>
      </c>
      <c r="C12" s="247"/>
      <c r="D12" s="246"/>
      <c r="E12" s="32"/>
      <c r="F12" s="386"/>
    </row>
    <row r="13" spans="1:8" ht="13.5" thickBot="1">
      <c r="A13" s="387"/>
      <c r="B13" s="388" t="s">
        <v>115</v>
      </c>
      <c r="C13" s="389"/>
      <c r="D13" s="389"/>
      <c r="E13" s="390"/>
      <c r="F13" s="390"/>
    </row>
    <row r="14" spans="1:8" ht="13.5" thickTop="1">
      <c r="E14" s="391"/>
      <c r="F14" s="391"/>
    </row>
    <row r="15" spans="1:8" ht="15">
      <c r="B15" s="89" t="s">
        <v>657</v>
      </c>
      <c r="E15" s="392"/>
      <c r="F15" s="392"/>
    </row>
  </sheetData>
  <sheetProtection selectLockedCells="1" selectUnlockedCells="1"/>
  <mergeCells count="2">
    <mergeCell ref="A2:F2"/>
    <mergeCell ref="C4:D4"/>
  </mergeCells>
  <printOptions horizontalCentered="1"/>
  <pageMargins left="0.59055118110236227" right="0.55118110236220474" top="1.0236220472440944" bottom="0.55118110236220474" header="0.39370078740157483" footer="0.39370078740157483"/>
  <pageSetup paperSize="9" firstPageNumber="65"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W38"/>
  <sheetViews>
    <sheetView view="pageBreakPreview" zoomScaleNormal="100" zoomScaleSheetLayoutView="100" workbookViewId="0">
      <selection activeCell="I24" sqref="I24"/>
    </sheetView>
  </sheetViews>
  <sheetFormatPr defaultColWidth="9.140625" defaultRowHeight="12.75"/>
  <cols>
    <col min="1" max="1" width="4.7109375" style="365" customWidth="1"/>
    <col min="2" max="2" width="5.7109375" style="365" customWidth="1"/>
    <col min="3" max="3" width="51.5703125" style="365" customWidth="1"/>
    <col min="4" max="4" width="20.28515625" style="365" customWidth="1"/>
    <col min="5" max="5" width="4.7109375" style="365" customWidth="1"/>
    <col min="6" max="16384" width="9.140625" style="365"/>
  </cols>
  <sheetData>
    <row r="1" spans="1:257" s="408" customFormat="1" ht="13.5" customHeight="1">
      <c r="A1" s="406" t="s">
        <v>711</v>
      </c>
      <c r="B1" s="406"/>
      <c r="C1" s="406"/>
      <c r="D1" s="406"/>
      <c r="E1" s="406"/>
      <c r="F1" s="407"/>
    </row>
    <row r="2" spans="1:257" s="408" customFormat="1" ht="30" customHeight="1">
      <c r="A2" s="539" t="s">
        <v>713</v>
      </c>
      <c r="B2" s="539"/>
      <c r="C2" s="539"/>
      <c r="D2" s="539"/>
      <c r="E2" s="539"/>
      <c r="F2" s="208"/>
      <c r="G2" s="208"/>
      <c r="H2" s="208"/>
    </row>
    <row r="3" spans="1:257" s="2" customFormat="1" ht="6" customHeight="1">
      <c r="A3" s="19"/>
      <c r="B3" s="18"/>
      <c r="C3" s="15"/>
      <c r="D3" s="17"/>
      <c r="E3" s="9"/>
      <c r="F3" s="9"/>
    </row>
    <row r="7" spans="1:257" ht="15.75">
      <c r="B7" s="363" t="s">
        <v>12</v>
      </c>
      <c r="C7" s="364"/>
      <c r="D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362"/>
      <c r="DM7" s="362"/>
      <c r="DN7" s="362"/>
      <c r="DO7" s="362"/>
      <c r="DP7" s="362"/>
      <c r="DQ7" s="362"/>
      <c r="DR7" s="362"/>
      <c r="DS7" s="362"/>
      <c r="DT7" s="362"/>
      <c r="DU7" s="362"/>
      <c r="DV7" s="362"/>
      <c r="DW7" s="362"/>
      <c r="DX7" s="362"/>
      <c r="DY7" s="362"/>
      <c r="DZ7" s="362"/>
      <c r="EA7" s="362"/>
      <c r="EB7" s="362"/>
      <c r="EC7" s="362"/>
      <c r="ED7" s="362"/>
      <c r="EE7" s="362"/>
      <c r="EF7" s="362"/>
      <c r="EG7" s="362"/>
      <c r="EH7" s="362"/>
      <c r="EI7" s="362"/>
      <c r="EJ7" s="362"/>
      <c r="EK7" s="362"/>
      <c r="EL7" s="362"/>
      <c r="EM7" s="362"/>
      <c r="EN7" s="362"/>
      <c r="EO7" s="362"/>
      <c r="EP7" s="362"/>
      <c r="EQ7" s="362"/>
      <c r="ER7" s="362"/>
      <c r="ES7" s="362"/>
      <c r="ET7" s="362"/>
      <c r="EU7" s="362"/>
      <c r="EV7" s="362"/>
      <c r="EW7" s="362"/>
      <c r="EX7" s="362"/>
      <c r="EY7" s="362"/>
      <c r="EZ7" s="362"/>
      <c r="FA7" s="362"/>
      <c r="FB7" s="362"/>
      <c r="FC7" s="362"/>
      <c r="FD7" s="362"/>
      <c r="FE7" s="362"/>
      <c r="FF7" s="362"/>
      <c r="FG7" s="362"/>
      <c r="FH7" s="362"/>
      <c r="FI7" s="362"/>
      <c r="FJ7" s="362"/>
      <c r="FK7" s="362"/>
      <c r="FL7" s="362"/>
      <c r="FM7" s="362"/>
      <c r="FN7" s="362"/>
      <c r="FO7" s="362"/>
      <c r="FP7" s="362"/>
      <c r="FQ7" s="362"/>
      <c r="FR7" s="362"/>
      <c r="FS7" s="362"/>
      <c r="FT7" s="362"/>
      <c r="FU7" s="362"/>
      <c r="FV7" s="362"/>
      <c r="FW7" s="362"/>
      <c r="FX7" s="362"/>
      <c r="FY7" s="362"/>
      <c r="FZ7" s="362"/>
      <c r="GA7" s="362"/>
      <c r="GB7" s="362"/>
      <c r="GC7" s="362"/>
      <c r="GD7" s="362"/>
      <c r="GE7" s="362"/>
      <c r="GF7" s="362"/>
      <c r="GG7" s="362"/>
      <c r="GH7" s="362"/>
      <c r="GI7" s="362"/>
      <c r="GJ7" s="362"/>
      <c r="GK7" s="362"/>
      <c r="GL7" s="362"/>
      <c r="GM7" s="362"/>
      <c r="GN7" s="362"/>
      <c r="GO7" s="362"/>
      <c r="GP7" s="362"/>
      <c r="GQ7" s="362"/>
      <c r="GR7" s="362"/>
      <c r="GS7" s="362"/>
      <c r="GT7" s="362"/>
      <c r="GU7" s="362"/>
      <c r="GV7" s="362"/>
      <c r="GW7" s="362"/>
      <c r="GX7" s="362"/>
      <c r="GY7" s="362"/>
      <c r="GZ7" s="362"/>
      <c r="HA7" s="362"/>
      <c r="HB7" s="362"/>
      <c r="HC7" s="362"/>
      <c r="HD7" s="362"/>
      <c r="HE7" s="362"/>
      <c r="HF7" s="362"/>
      <c r="HG7" s="362"/>
      <c r="HH7" s="362"/>
      <c r="HI7" s="362"/>
      <c r="HJ7" s="362"/>
      <c r="HK7" s="362"/>
      <c r="HL7" s="362"/>
      <c r="HM7" s="362"/>
      <c r="HN7" s="362"/>
      <c r="HO7" s="362"/>
      <c r="HP7" s="362"/>
      <c r="HQ7" s="362"/>
      <c r="HR7" s="362"/>
      <c r="HS7" s="362"/>
      <c r="HT7" s="362"/>
      <c r="HU7" s="362"/>
      <c r="HV7" s="362"/>
      <c r="HW7" s="362"/>
      <c r="HX7" s="362"/>
      <c r="HY7" s="362"/>
      <c r="HZ7" s="362"/>
      <c r="IA7" s="362"/>
      <c r="IB7" s="362"/>
      <c r="IC7" s="362"/>
      <c r="ID7" s="362"/>
      <c r="IE7" s="362"/>
      <c r="IF7" s="362"/>
      <c r="IG7" s="362"/>
      <c r="IH7" s="362"/>
      <c r="II7" s="362"/>
      <c r="IJ7" s="362"/>
      <c r="IK7" s="362"/>
      <c r="IL7" s="362"/>
      <c r="IM7" s="362"/>
      <c r="IN7" s="362"/>
      <c r="IO7" s="362"/>
      <c r="IP7" s="362"/>
      <c r="IQ7" s="362"/>
      <c r="IR7" s="362"/>
      <c r="IS7" s="362"/>
      <c r="IT7" s="362"/>
      <c r="IU7" s="362"/>
      <c r="IV7" s="362"/>
      <c r="IW7" s="362"/>
    </row>
    <row r="8" spans="1:257">
      <c r="B8" s="366"/>
      <c r="C8" s="362"/>
      <c r="D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c r="EF8" s="362"/>
      <c r="EG8" s="362"/>
      <c r="EH8" s="362"/>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2"/>
      <c r="FJ8" s="362"/>
      <c r="FK8" s="362"/>
      <c r="FL8" s="362"/>
      <c r="FM8" s="362"/>
      <c r="FN8" s="362"/>
      <c r="FO8" s="362"/>
      <c r="FP8" s="362"/>
      <c r="FQ8" s="362"/>
      <c r="FR8" s="362"/>
      <c r="FS8" s="362"/>
      <c r="FT8" s="362"/>
      <c r="FU8" s="362"/>
      <c r="FV8" s="362"/>
      <c r="FW8" s="362"/>
      <c r="FX8" s="362"/>
      <c r="FY8" s="362"/>
      <c r="FZ8" s="362"/>
      <c r="GA8" s="362"/>
      <c r="GB8" s="362"/>
      <c r="GC8" s="362"/>
      <c r="GD8" s="362"/>
      <c r="GE8" s="362"/>
      <c r="GF8" s="362"/>
      <c r="GG8" s="362"/>
      <c r="GH8" s="362"/>
      <c r="GI8" s="362"/>
      <c r="GJ8" s="362"/>
      <c r="GK8" s="362"/>
      <c r="GL8" s="362"/>
      <c r="GM8" s="362"/>
      <c r="GN8" s="362"/>
      <c r="GO8" s="362"/>
      <c r="GP8" s="362"/>
      <c r="GQ8" s="362"/>
      <c r="GR8" s="362"/>
      <c r="GS8" s="362"/>
      <c r="GT8" s="362"/>
      <c r="GU8" s="362"/>
      <c r="GV8" s="362"/>
      <c r="GW8" s="362"/>
      <c r="GX8" s="362"/>
      <c r="GY8" s="362"/>
      <c r="GZ8" s="362"/>
      <c r="HA8" s="362"/>
      <c r="HB8" s="362"/>
      <c r="HC8" s="362"/>
      <c r="HD8" s="362"/>
      <c r="HE8" s="362"/>
      <c r="HF8" s="362"/>
      <c r="HG8" s="362"/>
      <c r="HH8" s="362"/>
      <c r="HI8" s="362"/>
      <c r="HJ8" s="362"/>
      <c r="HK8" s="362"/>
      <c r="HL8" s="362"/>
      <c r="HM8" s="362"/>
      <c r="HN8" s="362"/>
      <c r="HO8" s="362"/>
      <c r="HP8" s="362"/>
      <c r="HQ8" s="362"/>
      <c r="HR8" s="362"/>
      <c r="HS8" s="362"/>
      <c r="HT8" s="362"/>
      <c r="HU8" s="362"/>
      <c r="HV8" s="362"/>
      <c r="HW8" s="362"/>
      <c r="HX8" s="362"/>
      <c r="HY8" s="362"/>
      <c r="HZ8" s="362"/>
      <c r="IA8" s="362"/>
      <c r="IB8" s="362"/>
      <c r="IC8" s="362"/>
      <c r="ID8" s="362"/>
      <c r="IE8" s="362"/>
      <c r="IF8" s="362"/>
      <c r="IG8" s="362"/>
      <c r="IH8" s="362"/>
      <c r="II8" s="362"/>
      <c r="IJ8" s="362"/>
      <c r="IK8" s="362"/>
      <c r="IL8" s="362"/>
      <c r="IM8" s="362"/>
      <c r="IN8" s="362"/>
      <c r="IO8" s="362"/>
      <c r="IP8" s="362"/>
      <c r="IQ8" s="362"/>
      <c r="IR8" s="362"/>
      <c r="IS8" s="362"/>
      <c r="IT8" s="362"/>
      <c r="IU8" s="362"/>
      <c r="IV8" s="362"/>
      <c r="IW8" s="362"/>
    </row>
    <row r="9" spans="1:257">
      <c r="B9" s="568" t="s">
        <v>13</v>
      </c>
      <c r="C9" s="568"/>
      <c r="D9" s="367" t="s">
        <v>14</v>
      </c>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362"/>
      <c r="GH9" s="362"/>
      <c r="GI9" s="362"/>
      <c r="GJ9" s="362"/>
      <c r="GK9" s="362"/>
      <c r="GL9" s="362"/>
      <c r="GM9" s="362"/>
      <c r="GN9" s="362"/>
      <c r="GO9" s="362"/>
      <c r="GP9" s="362"/>
      <c r="GQ9" s="362"/>
      <c r="GR9" s="362"/>
      <c r="GS9" s="362"/>
      <c r="GT9" s="362"/>
      <c r="GU9" s="362"/>
      <c r="GV9" s="362"/>
      <c r="GW9" s="362"/>
      <c r="GX9" s="362"/>
      <c r="GY9" s="362"/>
      <c r="GZ9" s="362"/>
      <c r="HA9" s="362"/>
      <c r="HB9" s="362"/>
      <c r="HC9" s="362"/>
      <c r="HD9" s="362"/>
      <c r="HE9" s="362"/>
      <c r="HF9" s="362"/>
      <c r="HG9" s="362"/>
      <c r="HH9" s="362"/>
      <c r="HI9" s="362"/>
      <c r="HJ9" s="362"/>
      <c r="HK9" s="362"/>
      <c r="HL9" s="362"/>
      <c r="HM9" s="362"/>
      <c r="HN9" s="362"/>
      <c r="HO9" s="362"/>
      <c r="HP9" s="362"/>
      <c r="HQ9" s="362"/>
      <c r="HR9" s="362"/>
      <c r="HS9" s="362"/>
      <c r="HT9" s="362"/>
      <c r="HU9" s="362"/>
      <c r="HV9" s="362"/>
      <c r="HW9" s="362"/>
      <c r="HX9" s="362"/>
      <c r="HY9" s="362"/>
      <c r="HZ9" s="362"/>
      <c r="IA9" s="362"/>
      <c r="IB9" s="362"/>
      <c r="IC9" s="362"/>
      <c r="ID9" s="362"/>
      <c r="IE9" s="362"/>
      <c r="IF9" s="362"/>
      <c r="IG9" s="362"/>
      <c r="IH9" s="362"/>
      <c r="II9" s="362"/>
      <c r="IJ9" s="362"/>
      <c r="IK9" s="362"/>
      <c r="IL9" s="362"/>
      <c r="IM9" s="362"/>
      <c r="IN9" s="362"/>
      <c r="IO9" s="362"/>
      <c r="IP9" s="362"/>
      <c r="IQ9" s="362"/>
      <c r="IR9" s="362"/>
      <c r="IS9" s="362"/>
      <c r="IT9" s="362"/>
      <c r="IU9" s="362"/>
      <c r="IV9" s="362"/>
      <c r="IW9" s="362"/>
    </row>
    <row r="10" spans="1:257">
      <c r="B10" s="569"/>
      <c r="C10" s="569"/>
      <c r="D10" s="368" t="s">
        <v>15</v>
      </c>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c r="EF10" s="362"/>
      <c r="EG10" s="362"/>
      <c r="EH10" s="362"/>
      <c r="EI10" s="362"/>
      <c r="EJ10" s="362"/>
      <c r="EK10" s="362"/>
      <c r="EL10" s="362"/>
      <c r="EM10" s="362"/>
      <c r="EN10" s="362"/>
      <c r="EO10" s="362"/>
      <c r="EP10" s="362"/>
      <c r="EQ10" s="362"/>
      <c r="ER10" s="362"/>
      <c r="ES10" s="362"/>
      <c r="ET10" s="362"/>
      <c r="EU10" s="362"/>
      <c r="EV10" s="362"/>
      <c r="EW10" s="362"/>
      <c r="EX10" s="362"/>
      <c r="EY10" s="362"/>
      <c r="EZ10" s="362"/>
      <c r="FA10" s="362"/>
      <c r="FB10" s="362"/>
      <c r="FC10" s="362"/>
      <c r="FD10" s="362"/>
      <c r="FE10" s="362"/>
      <c r="FF10" s="362"/>
      <c r="FG10" s="362"/>
      <c r="FH10" s="362"/>
      <c r="FI10" s="362"/>
      <c r="FJ10" s="362"/>
      <c r="FK10" s="362"/>
      <c r="FL10" s="362"/>
      <c r="FM10" s="362"/>
      <c r="FN10" s="362"/>
      <c r="FO10" s="362"/>
      <c r="FP10" s="362"/>
      <c r="FQ10" s="362"/>
      <c r="FR10" s="362"/>
      <c r="FS10" s="362"/>
      <c r="FT10" s="362"/>
      <c r="FU10" s="362"/>
      <c r="FV10" s="362"/>
      <c r="FW10" s="362"/>
      <c r="FX10" s="362"/>
      <c r="FY10" s="362"/>
      <c r="FZ10" s="362"/>
      <c r="GA10" s="362"/>
      <c r="GB10" s="362"/>
      <c r="GC10" s="362"/>
      <c r="GD10" s="362"/>
      <c r="GE10" s="362"/>
      <c r="GF10" s="362"/>
      <c r="GG10" s="362"/>
      <c r="GH10" s="362"/>
      <c r="GI10" s="362"/>
      <c r="GJ10" s="362"/>
      <c r="GK10" s="362"/>
      <c r="GL10" s="362"/>
      <c r="GM10" s="362"/>
      <c r="GN10" s="362"/>
      <c r="GO10" s="362"/>
      <c r="GP10" s="362"/>
      <c r="GQ10" s="362"/>
      <c r="GR10" s="362"/>
      <c r="GS10" s="362"/>
      <c r="GT10" s="362"/>
      <c r="GU10" s="362"/>
      <c r="GV10" s="362"/>
      <c r="GW10" s="362"/>
      <c r="GX10" s="362"/>
      <c r="GY10" s="362"/>
      <c r="GZ10" s="362"/>
      <c r="HA10" s="362"/>
      <c r="HB10" s="362"/>
      <c r="HC10" s="362"/>
      <c r="HD10" s="362"/>
      <c r="HE10" s="362"/>
      <c r="HF10" s="362"/>
      <c r="HG10" s="362"/>
      <c r="HH10" s="362"/>
      <c r="HI10" s="362"/>
      <c r="HJ10" s="362"/>
      <c r="HK10" s="362"/>
      <c r="HL10" s="362"/>
      <c r="HM10" s="362"/>
      <c r="HN10" s="362"/>
      <c r="HO10" s="362"/>
      <c r="HP10" s="362"/>
      <c r="HQ10" s="362"/>
      <c r="HR10" s="362"/>
      <c r="HS10" s="362"/>
      <c r="HT10" s="362"/>
      <c r="HU10" s="362"/>
      <c r="HV10" s="362"/>
      <c r="HW10" s="362"/>
      <c r="HX10" s="362"/>
      <c r="HY10" s="362"/>
      <c r="HZ10" s="362"/>
      <c r="IA10" s="362"/>
      <c r="IB10" s="362"/>
      <c r="IC10" s="362"/>
      <c r="ID10" s="362"/>
      <c r="IE10" s="362"/>
      <c r="IF10" s="362"/>
      <c r="IG10" s="362"/>
      <c r="IH10" s="362"/>
      <c r="II10" s="362"/>
      <c r="IJ10" s="362"/>
      <c r="IK10" s="362"/>
      <c r="IL10" s="362"/>
      <c r="IM10" s="362"/>
      <c r="IN10" s="362"/>
      <c r="IO10" s="362"/>
      <c r="IP10" s="362"/>
      <c r="IQ10" s="362"/>
      <c r="IR10" s="362"/>
      <c r="IS10" s="362"/>
      <c r="IT10" s="362"/>
      <c r="IU10" s="362"/>
      <c r="IV10" s="362"/>
      <c r="IW10" s="362"/>
    </row>
    <row r="11" spans="1:257">
      <c r="B11" s="366"/>
      <c r="C11" s="362"/>
      <c r="D11" s="369"/>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c r="EF11" s="362"/>
      <c r="EG11" s="362"/>
      <c r="EH11" s="362"/>
      <c r="EI11" s="362"/>
      <c r="EJ11" s="362"/>
      <c r="EK11" s="362"/>
      <c r="EL11" s="362"/>
      <c r="EM11" s="362"/>
      <c r="EN11" s="362"/>
      <c r="EO11" s="362"/>
      <c r="EP11" s="362"/>
      <c r="EQ11" s="362"/>
      <c r="ER11" s="362"/>
      <c r="ES11" s="362"/>
      <c r="ET11" s="362"/>
      <c r="EU11" s="362"/>
      <c r="EV11" s="362"/>
      <c r="EW11" s="362"/>
      <c r="EX11" s="362"/>
      <c r="EY11" s="362"/>
      <c r="EZ11" s="362"/>
      <c r="FA11" s="362"/>
      <c r="FB11" s="362"/>
      <c r="FC11" s="362"/>
      <c r="FD11" s="362"/>
      <c r="FE11" s="362"/>
      <c r="FF11" s="362"/>
      <c r="FG11" s="362"/>
      <c r="FH11" s="362"/>
      <c r="FI11" s="362"/>
      <c r="FJ11" s="362"/>
      <c r="FK11" s="362"/>
      <c r="FL11" s="362"/>
      <c r="FM11" s="362"/>
      <c r="FN11" s="362"/>
      <c r="FO11" s="362"/>
      <c r="FP11" s="362"/>
      <c r="FQ11" s="362"/>
      <c r="FR11" s="362"/>
      <c r="FS11" s="362"/>
      <c r="FT11" s="362"/>
      <c r="FU11" s="362"/>
      <c r="FV11" s="362"/>
      <c r="FW11" s="362"/>
      <c r="FX11" s="362"/>
      <c r="FY11" s="362"/>
      <c r="FZ11" s="362"/>
      <c r="GA11" s="362"/>
      <c r="GB11" s="362"/>
      <c r="GC11" s="362"/>
      <c r="GD11" s="362"/>
      <c r="GE11" s="362"/>
      <c r="GF11" s="362"/>
      <c r="GG11" s="362"/>
      <c r="GH11" s="362"/>
      <c r="GI11" s="362"/>
      <c r="GJ11" s="362"/>
      <c r="GK11" s="362"/>
      <c r="GL11" s="362"/>
      <c r="GM11" s="362"/>
      <c r="GN11" s="362"/>
      <c r="GO11" s="362"/>
      <c r="GP11" s="362"/>
      <c r="GQ11" s="362"/>
      <c r="GR11" s="362"/>
      <c r="GS11" s="362"/>
      <c r="GT11" s="362"/>
      <c r="GU11" s="362"/>
      <c r="GV11" s="362"/>
      <c r="GW11" s="362"/>
      <c r="GX11" s="362"/>
      <c r="GY11" s="362"/>
      <c r="GZ11" s="362"/>
      <c r="HA11" s="362"/>
      <c r="HB11" s="362"/>
      <c r="HC11" s="362"/>
      <c r="HD11" s="362"/>
      <c r="HE11" s="362"/>
      <c r="HF11" s="362"/>
      <c r="HG11" s="362"/>
      <c r="HH11" s="362"/>
      <c r="HI11" s="362"/>
      <c r="HJ11" s="362"/>
      <c r="HK11" s="362"/>
      <c r="HL11" s="362"/>
      <c r="HM11" s="362"/>
      <c r="HN11" s="362"/>
      <c r="HO11" s="362"/>
      <c r="HP11" s="362"/>
      <c r="HQ11" s="362"/>
      <c r="HR11" s="362"/>
      <c r="HS11" s="362"/>
      <c r="HT11" s="362"/>
      <c r="HU11" s="362"/>
      <c r="HV11" s="362"/>
      <c r="HW11" s="362"/>
      <c r="HX11" s="362"/>
      <c r="HY11" s="362"/>
      <c r="HZ11" s="362"/>
      <c r="IA11" s="362"/>
      <c r="IB11" s="362"/>
      <c r="IC11" s="362"/>
      <c r="ID11" s="362"/>
      <c r="IE11" s="362"/>
      <c r="IF11" s="362"/>
      <c r="IG11" s="362"/>
      <c r="IH11" s="362"/>
      <c r="II11" s="362"/>
      <c r="IJ11" s="362"/>
      <c r="IK11" s="362"/>
      <c r="IL11" s="362"/>
      <c r="IM11" s="362"/>
      <c r="IN11" s="362"/>
      <c r="IO11" s="362"/>
      <c r="IP11" s="362"/>
      <c r="IQ11" s="362"/>
      <c r="IR11" s="362"/>
      <c r="IS11" s="362"/>
      <c r="IT11" s="362"/>
      <c r="IU11" s="362"/>
      <c r="IV11" s="362"/>
      <c r="IW11" s="362"/>
    </row>
    <row r="12" spans="1:257" ht="14.25">
      <c r="B12" s="370"/>
      <c r="C12" s="370"/>
      <c r="D12" s="370"/>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c r="EF12" s="362"/>
      <c r="EG12" s="362"/>
      <c r="EH12" s="362"/>
      <c r="EI12" s="362"/>
      <c r="EJ12" s="362"/>
      <c r="EK12" s="362"/>
      <c r="EL12" s="362"/>
      <c r="EM12" s="362"/>
      <c r="EN12" s="362"/>
      <c r="EO12" s="362"/>
      <c r="EP12" s="362"/>
      <c r="EQ12" s="362"/>
      <c r="ER12" s="362"/>
      <c r="ES12" s="362"/>
      <c r="ET12" s="362"/>
      <c r="EU12" s="362"/>
      <c r="EV12" s="362"/>
      <c r="EW12" s="362"/>
      <c r="EX12" s="362"/>
      <c r="EY12" s="362"/>
      <c r="EZ12" s="362"/>
      <c r="FA12" s="362"/>
      <c r="FB12" s="362"/>
      <c r="FC12" s="362"/>
      <c r="FD12" s="362"/>
      <c r="FE12" s="362"/>
      <c r="FF12" s="362"/>
      <c r="FG12" s="362"/>
      <c r="FH12" s="362"/>
      <c r="FI12" s="362"/>
      <c r="FJ12" s="362"/>
      <c r="FK12" s="362"/>
      <c r="FL12" s="362"/>
      <c r="FM12" s="362"/>
      <c r="FN12" s="362"/>
      <c r="FO12" s="362"/>
      <c r="FP12" s="362"/>
      <c r="FQ12" s="362"/>
      <c r="FR12" s="362"/>
      <c r="FS12" s="362"/>
      <c r="FT12" s="362"/>
      <c r="FU12" s="362"/>
      <c r="FV12" s="362"/>
      <c r="FW12" s="362"/>
      <c r="FX12" s="362"/>
      <c r="FY12" s="362"/>
      <c r="FZ12" s="362"/>
      <c r="GA12" s="362"/>
      <c r="GB12" s="362"/>
      <c r="GC12" s="362"/>
      <c r="GD12" s="362"/>
      <c r="GE12" s="362"/>
      <c r="GF12" s="362"/>
      <c r="GG12" s="362"/>
      <c r="GH12" s="362"/>
      <c r="GI12" s="362"/>
      <c r="GJ12" s="362"/>
      <c r="GK12" s="362"/>
      <c r="GL12" s="362"/>
      <c r="GM12" s="362"/>
      <c r="GN12" s="362"/>
      <c r="GO12" s="362"/>
      <c r="GP12" s="362"/>
      <c r="GQ12" s="362"/>
      <c r="GR12" s="362"/>
      <c r="GS12" s="362"/>
      <c r="GT12" s="362"/>
      <c r="GU12" s="362"/>
      <c r="GV12" s="362"/>
      <c r="GW12" s="362"/>
      <c r="GX12" s="362"/>
      <c r="GY12" s="362"/>
      <c r="GZ12" s="362"/>
      <c r="HA12" s="362"/>
      <c r="HB12" s="362"/>
      <c r="HC12" s="362"/>
      <c r="HD12" s="362"/>
      <c r="HE12" s="362"/>
      <c r="HF12" s="362"/>
      <c r="HG12" s="362"/>
      <c r="HH12" s="362"/>
      <c r="HI12" s="362"/>
      <c r="HJ12" s="362"/>
      <c r="HK12" s="362"/>
      <c r="HL12" s="362"/>
      <c r="HM12" s="362"/>
      <c r="HN12" s="362"/>
      <c r="HO12" s="362"/>
      <c r="HP12" s="362"/>
      <c r="HQ12" s="362"/>
      <c r="HR12" s="362"/>
      <c r="HS12" s="362"/>
      <c r="HT12" s="362"/>
      <c r="HU12" s="362"/>
      <c r="HV12" s="362"/>
      <c r="HW12" s="362"/>
      <c r="HX12" s="362"/>
      <c r="HY12" s="362"/>
      <c r="HZ12" s="362"/>
      <c r="IA12" s="362"/>
      <c r="IB12" s="362"/>
      <c r="IC12" s="362"/>
      <c r="ID12" s="362"/>
      <c r="IE12" s="362"/>
      <c r="IF12" s="362"/>
      <c r="IG12" s="362"/>
      <c r="IH12" s="362"/>
      <c r="II12" s="362"/>
      <c r="IJ12" s="362"/>
      <c r="IK12" s="362"/>
      <c r="IL12" s="362"/>
      <c r="IM12" s="362"/>
      <c r="IN12" s="362"/>
      <c r="IO12" s="362"/>
      <c r="IP12" s="362"/>
      <c r="IQ12" s="362"/>
      <c r="IR12" s="362"/>
      <c r="IS12" s="362"/>
      <c r="IT12" s="362"/>
      <c r="IU12" s="362"/>
      <c r="IV12" s="362"/>
      <c r="IW12" s="362"/>
    </row>
    <row r="13" spans="1:257">
      <c r="B13" s="567" t="s">
        <v>19</v>
      </c>
      <c r="C13" s="567"/>
      <c r="D13" s="371"/>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c r="EF13" s="362"/>
      <c r="EG13" s="362"/>
      <c r="EH13" s="362"/>
      <c r="EI13" s="362"/>
      <c r="EJ13" s="362"/>
      <c r="EK13" s="362"/>
      <c r="EL13" s="362"/>
      <c r="EM13" s="362"/>
      <c r="EN13" s="362"/>
      <c r="EO13" s="362"/>
      <c r="EP13" s="362"/>
      <c r="EQ13" s="362"/>
      <c r="ER13" s="362"/>
      <c r="ES13" s="362"/>
      <c r="ET13" s="362"/>
      <c r="EU13" s="362"/>
      <c r="EV13" s="362"/>
      <c r="EW13" s="362"/>
      <c r="EX13" s="362"/>
      <c r="EY13" s="362"/>
      <c r="EZ13" s="362"/>
      <c r="FA13" s="362"/>
      <c r="FB13" s="362"/>
      <c r="FC13" s="362"/>
      <c r="FD13" s="362"/>
      <c r="FE13" s="362"/>
      <c r="FF13" s="362"/>
      <c r="FG13" s="362"/>
      <c r="FH13" s="362"/>
      <c r="FI13" s="362"/>
      <c r="FJ13" s="362"/>
      <c r="FK13" s="362"/>
      <c r="FL13" s="362"/>
      <c r="FM13" s="362"/>
      <c r="FN13" s="362"/>
      <c r="FO13" s="362"/>
      <c r="FP13" s="362"/>
      <c r="FQ13" s="362"/>
      <c r="FR13" s="362"/>
      <c r="FS13" s="362"/>
      <c r="FT13" s="362"/>
      <c r="FU13" s="362"/>
      <c r="FV13" s="362"/>
      <c r="FW13" s="362"/>
      <c r="FX13" s="362"/>
      <c r="FY13" s="362"/>
      <c r="FZ13" s="362"/>
      <c r="GA13" s="362"/>
      <c r="GB13" s="362"/>
      <c r="GC13" s="362"/>
      <c r="GD13" s="362"/>
      <c r="GE13" s="362"/>
      <c r="GF13" s="362"/>
      <c r="GG13" s="362"/>
      <c r="GH13" s="362"/>
      <c r="GI13" s="362"/>
      <c r="GJ13" s="362"/>
      <c r="GK13" s="362"/>
      <c r="GL13" s="362"/>
      <c r="GM13" s="362"/>
      <c r="GN13" s="362"/>
      <c r="GO13" s="362"/>
      <c r="GP13" s="362"/>
      <c r="GQ13" s="362"/>
      <c r="GR13" s="362"/>
      <c r="GS13" s="362"/>
      <c r="GT13" s="362"/>
      <c r="GU13" s="362"/>
      <c r="GV13" s="362"/>
      <c r="GW13" s="362"/>
      <c r="GX13" s="362"/>
      <c r="GY13" s="362"/>
      <c r="GZ13" s="362"/>
      <c r="HA13" s="362"/>
      <c r="HB13" s="362"/>
      <c r="HC13" s="362"/>
      <c r="HD13" s="362"/>
      <c r="HE13" s="362"/>
      <c r="HF13" s="362"/>
      <c r="HG13" s="362"/>
      <c r="HH13" s="362"/>
      <c r="HI13" s="362"/>
      <c r="HJ13" s="362"/>
      <c r="HK13" s="362"/>
      <c r="HL13" s="362"/>
      <c r="HM13" s="362"/>
      <c r="HN13" s="362"/>
      <c r="HO13" s="362"/>
      <c r="HP13" s="362"/>
      <c r="HQ13" s="362"/>
      <c r="HR13" s="362"/>
      <c r="HS13" s="362"/>
      <c r="HT13" s="362"/>
      <c r="HU13" s="362"/>
      <c r="HV13" s="362"/>
      <c r="HW13" s="362"/>
      <c r="HX13" s="362"/>
      <c r="HY13" s="362"/>
      <c r="HZ13" s="362"/>
      <c r="IA13" s="362"/>
      <c r="IB13" s="362"/>
      <c r="IC13" s="362"/>
      <c r="ID13" s="362"/>
      <c r="IE13" s="362"/>
      <c r="IF13" s="362"/>
      <c r="IG13" s="362"/>
      <c r="IH13" s="362"/>
      <c r="II13" s="362"/>
      <c r="IJ13" s="362"/>
      <c r="IK13" s="362"/>
      <c r="IL13" s="362"/>
      <c r="IM13" s="362"/>
      <c r="IN13" s="362"/>
      <c r="IO13" s="362"/>
      <c r="IP13" s="362"/>
      <c r="IQ13" s="362"/>
      <c r="IR13" s="362"/>
      <c r="IS13" s="362"/>
      <c r="IT13" s="362"/>
      <c r="IU13" s="362"/>
      <c r="IV13" s="362"/>
      <c r="IW13" s="362"/>
    </row>
    <row r="14" spans="1:257" ht="14.25">
      <c r="B14" s="370"/>
      <c r="C14" s="370"/>
      <c r="D14" s="370"/>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c r="EF14" s="362"/>
      <c r="EG14" s="362"/>
      <c r="EH14" s="362"/>
      <c r="EI14" s="362"/>
      <c r="EJ14" s="362"/>
      <c r="EK14" s="362"/>
      <c r="EL14" s="362"/>
      <c r="EM14" s="362"/>
      <c r="EN14" s="362"/>
      <c r="EO14" s="362"/>
      <c r="EP14" s="362"/>
      <c r="EQ14" s="362"/>
      <c r="ER14" s="362"/>
      <c r="ES14" s="362"/>
      <c r="ET14" s="362"/>
      <c r="EU14" s="362"/>
      <c r="EV14" s="362"/>
      <c r="EW14" s="362"/>
      <c r="EX14" s="362"/>
      <c r="EY14" s="362"/>
      <c r="EZ14" s="362"/>
      <c r="FA14" s="362"/>
      <c r="FB14" s="362"/>
      <c r="FC14" s="362"/>
      <c r="FD14" s="362"/>
      <c r="FE14" s="362"/>
      <c r="FF14" s="362"/>
      <c r="FG14" s="362"/>
      <c r="FH14" s="362"/>
      <c r="FI14" s="362"/>
      <c r="FJ14" s="362"/>
      <c r="FK14" s="362"/>
      <c r="FL14" s="362"/>
      <c r="FM14" s="362"/>
      <c r="FN14" s="362"/>
      <c r="FO14" s="362"/>
      <c r="FP14" s="362"/>
      <c r="FQ14" s="362"/>
      <c r="FR14" s="362"/>
      <c r="FS14" s="362"/>
      <c r="FT14" s="362"/>
      <c r="FU14" s="362"/>
      <c r="FV14" s="362"/>
      <c r="FW14" s="362"/>
      <c r="FX14" s="362"/>
      <c r="FY14" s="362"/>
      <c r="FZ14" s="362"/>
      <c r="GA14" s="362"/>
      <c r="GB14" s="362"/>
      <c r="GC14" s="362"/>
      <c r="GD14" s="362"/>
      <c r="GE14" s="362"/>
      <c r="GF14" s="362"/>
      <c r="GG14" s="362"/>
      <c r="GH14" s="362"/>
      <c r="GI14" s="362"/>
      <c r="GJ14" s="362"/>
      <c r="GK14" s="362"/>
      <c r="GL14" s="362"/>
      <c r="GM14" s="362"/>
      <c r="GN14" s="362"/>
      <c r="GO14" s="362"/>
      <c r="GP14" s="362"/>
      <c r="GQ14" s="362"/>
      <c r="GR14" s="362"/>
      <c r="GS14" s="362"/>
      <c r="GT14" s="362"/>
      <c r="GU14" s="362"/>
      <c r="GV14" s="362"/>
      <c r="GW14" s="362"/>
      <c r="GX14" s="362"/>
      <c r="GY14" s="362"/>
      <c r="GZ14" s="362"/>
      <c r="HA14" s="362"/>
      <c r="HB14" s="362"/>
      <c r="HC14" s="362"/>
      <c r="HD14" s="362"/>
      <c r="HE14" s="362"/>
      <c r="HF14" s="362"/>
      <c r="HG14" s="362"/>
      <c r="HH14" s="362"/>
      <c r="HI14" s="362"/>
      <c r="HJ14" s="362"/>
      <c r="HK14" s="362"/>
      <c r="HL14" s="362"/>
      <c r="HM14" s="362"/>
      <c r="HN14" s="362"/>
      <c r="HO14" s="362"/>
      <c r="HP14" s="362"/>
      <c r="HQ14" s="362"/>
      <c r="HR14" s="362"/>
      <c r="HS14" s="362"/>
      <c r="HT14" s="362"/>
      <c r="HU14" s="362"/>
      <c r="HV14" s="362"/>
      <c r="HW14" s="362"/>
      <c r="HX14" s="362"/>
      <c r="HY14" s="362"/>
      <c r="HZ14" s="362"/>
      <c r="IA14" s="362"/>
      <c r="IB14" s="362"/>
      <c r="IC14" s="362"/>
      <c r="ID14" s="362"/>
      <c r="IE14" s="362"/>
      <c r="IF14" s="362"/>
      <c r="IG14" s="362"/>
      <c r="IH14" s="362"/>
      <c r="II14" s="362"/>
      <c r="IJ14" s="362"/>
      <c r="IK14" s="362"/>
      <c r="IL14" s="362"/>
      <c r="IM14" s="362"/>
      <c r="IN14" s="362"/>
      <c r="IO14" s="362"/>
      <c r="IP14" s="362"/>
      <c r="IQ14" s="362"/>
      <c r="IR14" s="362"/>
      <c r="IS14" s="362"/>
      <c r="IT14" s="362"/>
      <c r="IU14" s="362"/>
      <c r="IV14" s="362"/>
      <c r="IW14" s="362"/>
    </row>
    <row r="15" spans="1:257">
      <c r="B15" s="567" t="s">
        <v>20</v>
      </c>
      <c r="C15" s="567"/>
      <c r="D15" s="371"/>
      <c r="F15" s="362"/>
      <c r="G15" s="37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c r="CT15" s="362"/>
      <c r="CU15" s="362"/>
      <c r="CV15" s="362"/>
      <c r="CW15" s="362"/>
      <c r="CX15" s="362"/>
      <c r="CY15" s="362"/>
      <c r="CZ15" s="362"/>
      <c r="DA15" s="362"/>
      <c r="DB15" s="362"/>
      <c r="DC15" s="362"/>
      <c r="DD15" s="362"/>
      <c r="DE15" s="362"/>
      <c r="DF15" s="362"/>
      <c r="DG15" s="362"/>
      <c r="DH15" s="362"/>
      <c r="DI15" s="362"/>
      <c r="DJ15" s="362"/>
      <c r="DK15" s="362"/>
      <c r="DL15" s="362"/>
      <c r="DM15" s="362"/>
      <c r="DN15" s="362"/>
      <c r="DO15" s="362"/>
      <c r="DP15" s="362"/>
      <c r="DQ15" s="362"/>
      <c r="DR15" s="362"/>
      <c r="DS15" s="362"/>
      <c r="DT15" s="362"/>
      <c r="DU15" s="362"/>
      <c r="DV15" s="362"/>
      <c r="DW15" s="362"/>
      <c r="DX15" s="362"/>
      <c r="DY15" s="362"/>
      <c r="DZ15" s="362"/>
      <c r="EA15" s="362"/>
      <c r="EB15" s="362"/>
      <c r="EC15" s="362"/>
      <c r="ED15" s="362"/>
      <c r="EE15" s="362"/>
      <c r="EF15" s="362"/>
      <c r="EG15" s="362"/>
      <c r="EH15" s="362"/>
      <c r="EI15" s="362"/>
      <c r="EJ15" s="362"/>
      <c r="EK15" s="362"/>
      <c r="EL15" s="362"/>
      <c r="EM15" s="362"/>
      <c r="EN15" s="362"/>
      <c r="EO15" s="362"/>
      <c r="EP15" s="362"/>
      <c r="EQ15" s="362"/>
      <c r="ER15" s="362"/>
      <c r="ES15" s="362"/>
      <c r="ET15" s="362"/>
      <c r="EU15" s="362"/>
      <c r="EV15" s="362"/>
      <c r="EW15" s="362"/>
      <c r="EX15" s="362"/>
      <c r="EY15" s="362"/>
      <c r="EZ15" s="362"/>
      <c r="FA15" s="362"/>
      <c r="FB15" s="362"/>
      <c r="FC15" s="362"/>
      <c r="FD15" s="362"/>
      <c r="FE15" s="362"/>
      <c r="FF15" s="362"/>
      <c r="FG15" s="362"/>
      <c r="FH15" s="362"/>
      <c r="FI15" s="362"/>
      <c r="FJ15" s="362"/>
      <c r="FK15" s="362"/>
      <c r="FL15" s="362"/>
      <c r="FM15" s="362"/>
      <c r="FN15" s="362"/>
      <c r="FO15" s="362"/>
      <c r="FP15" s="362"/>
      <c r="FQ15" s="362"/>
      <c r="FR15" s="362"/>
      <c r="FS15" s="362"/>
      <c r="FT15" s="362"/>
      <c r="FU15" s="362"/>
      <c r="FV15" s="362"/>
      <c r="FW15" s="362"/>
      <c r="FX15" s="362"/>
      <c r="FY15" s="362"/>
      <c r="FZ15" s="362"/>
      <c r="GA15" s="362"/>
      <c r="GB15" s="362"/>
      <c r="GC15" s="362"/>
      <c r="GD15" s="362"/>
      <c r="GE15" s="362"/>
      <c r="GF15" s="362"/>
      <c r="GG15" s="362"/>
      <c r="GH15" s="362"/>
      <c r="GI15" s="362"/>
      <c r="GJ15" s="362"/>
      <c r="GK15" s="362"/>
      <c r="GL15" s="362"/>
      <c r="GM15" s="362"/>
      <c r="GN15" s="362"/>
      <c r="GO15" s="362"/>
      <c r="GP15" s="362"/>
      <c r="GQ15" s="362"/>
      <c r="GR15" s="362"/>
      <c r="GS15" s="362"/>
      <c r="GT15" s="362"/>
      <c r="GU15" s="362"/>
      <c r="GV15" s="362"/>
      <c r="GW15" s="362"/>
      <c r="GX15" s="362"/>
      <c r="GY15" s="362"/>
      <c r="GZ15" s="362"/>
      <c r="HA15" s="362"/>
      <c r="HB15" s="362"/>
      <c r="HC15" s="362"/>
      <c r="HD15" s="362"/>
      <c r="HE15" s="362"/>
      <c r="HF15" s="362"/>
      <c r="HG15" s="362"/>
      <c r="HH15" s="362"/>
      <c r="HI15" s="362"/>
      <c r="HJ15" s="362"/>
      <c r="HK15" s="362"/>
      <c r="HL15" s="362"/>
      <c r="HM15" s="362"/>
      <c r="HN15" s="362"/>
      <c r="HO15" s="362"/>
      <c r="HP15" s="362"/>
      <c r="HQ15" s="362"/>
      <c r="HR15" s="362"/>
      <c r="HS15" s="362"/>
      <c r="HT15" s="362"/>
      <c r="HU15" s="362"/>
      <c r="HV15" s="362"/>
      <c r="HW15" s="362"/>
      <c r="HX15" s="362"/>
      <c r="HY15" s="362"/>
      <c r="HZ15" s="362"/>
      <c r="IA15" s="362"/>
      <c r="IB15" s="362"/>
      <c r="IC15" s="362"/>
      <c r="ID15" s="362"/>
      <c r="IE15" s="362"/>
      <c r="IF15" s="362"/>
      <c r="IG15" s="362"/>
      <c r="IH15" s="362"/>
      <c r="II15" s="362"/>
      <c r="IJ15" s="362"/>
      <c r="IK15" s="362"/>
      <c r="IL15" s="362"/>
      <c r="IM15" s="362"/>
      <c r="IN15" s="362"/>
      <c r="IO15" s="362"/>
      <c r="IP15" s="362"/>
      <c r="IQ15" s="362"/>
      <c r="IR15" s="362"/>
      <c r="IS15" s="362"/>
      <c r="IT15" s="362"/>
      <c r="IU15" s="362"/>
      <c r="IV15" s="362"/>
      <c r="IW15" s="362"/>
    </row>
    <row r="16" spans="1:257">
      <c r="B16" s="373"/>
      <c r="C16" s="373"/>
      <c r="D16" s="374"/>
      <c r="F16" s="362"/>
      <c r="G16" s="375"/>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c r="CW16" s="362"/>
      <c r="CX16" s="362"/>
      <c r="CY16" s="362"/>
      <c r="CZ16" s="362"/>
      <c r="DA16" s="362"/>
      <c r="DB16" s="362"/>
      <c r="DC16" s="362"/>
      <c r="DD16" s="362"/>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c r="EF16" s="362"/>
      <c r="EG16" s="362"/>
      <c r="EH16" s="362"/>
      <c r="EI16" s="362"/>
      <c r="EJ16" s="362"/>
      <c r="EK16" s="362"/>
      <c r="EL16" s="362"/>
      <c r="EM16" s="362"/>
      <c r="EN16" s="362"/>
      <c r="EO16" s="362"/>
      <c r="EP16" s="362"/>
      <c r="EQ16" s="362"/>
      <c r="ER16" s="362"/>
      <c r="ES16" s="362"/>
      <c r="ET16" s="362"/>
      <c r="EU16" s="362"/>
      <c r="EV16" s="362"/>
      <c r="EW16" s="362"/>
      <c r="EX16" s="362"/>
      <c r="EY16" s="362"/>
      <c r="EZ16" s="362"/>
      <c r="FA16" s="362"/>
      <c r="FB16" s="362"/>
      <c r="FC16" s="362"/>
      <c r="FD16" s="362"/>
      <c r="FE16" s="362"/>
      <c r="FF16" s="362"/>
      <c r="FG16" s="362"/>
      <c r="FH16" s="362"/>
      <c r="FI16" s="362"/>
      <c r="FJ16" s="362"/>
      <c r="FK16" s="362"/>
      <c r="FL16" s="362"/>
      <c r="FM16" s="362"/>
      <c r="FN16" s="362"/>
      <c r="FO16" s="362"/>
      <c r="FP16" s="362"/>
      <c r="FQ16" s="362"/>
      <c r="FR16" s="362"/>
      <c r="FS16" s="362"/>
      <c r="FT16" s="362"/>
      <c r="FU16" s="362"/>
      <c r="FV16" s="362"/>
      <c r="FW16" s="362"/>
      <c r="FX16" s="362"/>
      <c r="FY16" s="362"/>
      <c r="FZ16" s="362"/>
      <c r="GA16" s="362"/>
      <c r="GB16" s="362"/>
      <c r="GC16" s="362"/>
      <c r="GD16" s="362"/>
      <c r="GE16" s="362"/>
      <c r="GF16" s="362"/>
      <c r="GG16" s="362"/>
      <c r="GH16" s="362"/>
      <c r="GI16" s="362"/>
      <c r="GJ16" s="362"/>
      <c r="GK16" s="362"/>
      <c r="GL16" s="362"/>
      <c r="GM16" s="362"/>
      <c r="GN16" s="362"/>
      <c r="GO16" s="362"/>
      <c r="GP16" s="362"/>
      <c r="GQ16" s="362"/>
      <c r="GR16" s="362"/>
      <c r="GS16" s="362"/>
      <c r="GT16" s="362"/>
      <c r="GU16" s="362"/>
      <c r="GV16" s="362"/>
      <c r="GW16" s="362"/>
      <c r="GX16" s="362"/>
      <c r="GY16" s="362"/>
      <c r="GZ16" s="362"/>
      <c r="HA16" s="362"/>
      <c r="HB16" s="362"/>
      <c r="HC16" s="362"/>
      <c r="HD16" s="362"/>
      <c r="HE16" s="362"/>
      <c r="HF16" s="362"/>
      <c r="HG16" s="362"/>
      <c r="HH16" s="362"/>
      <c r="HI16" s="362"/>
      <c r="HJ16" s="362"/>
      <c r="HK16" s="362"/>
      <c r="HL16" s="362"/>
      <c r="HM16" s="362"/>
      <c r="HN16" s="362"/>
      <c r="HO16" s="362"/>
      <c r="HP16" s="362"/>
      <c r="HQ16" s="362"/>
      <c r="HR16" s="362"/>
      <c r="HS16" s="362"/>
      <c r="HT16" s="362"/>
      <c r="HU16" s="362"/>
      <c r="HV16" s="362"/>
      <c r="HW16" s="362"/>
      <c r="HX16" s="362"/>
      <c r="HY16" s="362"/>
      <c r="HZ16" s="362"/>
      <c r="IA16" s="362"/>
      <c r="IB16" s="362"/>
      <c r="IC16" s="362"/>
      <c r="ID16" s="362"/>
      <c r="IE16" s="362"/>
      <c r="IF16" s="362"/>
      <c r="IG16" s="362"/>
      <c r="IH16" s="362"/>
      <c r="II16" s="362"/>
      <c r="IJ16" s="362"/>
      <c r="IK16" s="362"/>
      <c r="IL16" s="362"/>
      <c r="IM16" s="362"/>
      <c r="IN16" s="362"/>
      <c r="IO16" s="362"/>
      <c r="IP16" s="362"/>
      <c r="IQ16" s="362"/>
      <c r="IR16" s="362"/>
      <c r="IS16" s="362"/>
      <c r="IT16" s="362"/>
      <c r="IU16" s="362"/>
      <c r="IV16" s="362"/>
      <c r="IW16" s="362"/>
    </row>
    <row r="17" spans="2:257">
      <c r="B17" s="567" t="s">
        <v>648</v>
      </c>
      <c r="C17" s="567"/>
      <c r="D17" s="371"/>
      <c r="F17" s="362"/>
      <c r="G17" s="375"/>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2"/>
      <c r="DZ17" s="362"/>
      <c r="EA17" s="362"/>
      <c r="EB17" s="362"/>
      <c r="EC17" s="362"/>
      <c r="ED17" s="362"/>
      <c r="EE17" s="362"/>
      <c r="EF17" s="362"/>
      <c r="EG17" s="362"/>
      <c r="EH17" s="362"/>
      <c r="EI17" s="362"/>
      <c r="EJ17" s="362"/>
      <c r="EK17" s="362"/>
      <c r="EL17" s="362"/>
      <c r="EM17" s="362"/>
      <c r="EN17" s="362"/>
      <c r="EO17" s="362"/>
      <c r="EP17" s="362"/>
      <c r="EQ17" s="362"/>
      <c r="ER17" s="362"/>
      <c r="ES17" s="362"/>
      <c r="ET17" s="362"/>
      <c r="EU17" s="362"/>
      <c r="EV17" s="362"/>
      <c r="EW17" s="362"/>
      <c r="EX17" s="362"/>
      <c r="EY17" s="362"/>
      <c r="EZ17" s="362"/>
      <c r="FA17" s="362"/>
      <c r="FB17" s="362"/>
      <c r="FC17" s="362"/>
      <c r="FD17" s="362"/>
      <c r="FE17" s="362"/>
      <c r="FF17" s="362"/>
      <c r="FG17" s="362"/>
      <c r="FH17" s="362"/>
      <c r="FI17" s="362"/>
      <c r="FJ17" s="362"/>
      <c r="FK17" s="362"/>
      <c r="FL17" s="362"/>
      <c r="FM17" s="362"/>
      <c r="FN17" s="362"/>
      <c r="FO17" s="362"/>
      <c r="FP17" s="362"/>
      <c r="FQ17" s="362"/>
      <c r="FR17" s="362"/>
      <c r="FS17" s="362"/>
      <c r="FT17" s="362"/>
      <c r="FU17" s="362"/>
      <c r="FV17" s="362"/>
      <c r="FW17" s="362"/>
      <c r="FX17" s="362"/>
      <c r="FY17" s="362"/>
      <c r="FZ17" s="362"/>
      <c r="GA17" s="362"/>
      <c r="GB17" s="362"/>
      <c r="GC17" s="362"/>
      <c r="GD17" s="362"/>
      <c r="GE17" s="362"/>
      <c r="GF17" s="362"/>
      <c r="GG17" s="362"/>
      <c r="GH17" s="362"/>
      <c r="GI17" s="362"/>
      <c r="GJ17" s="362"/>
      <c r="GK17" s="362"/>
      <c r="GL17" s="362"/>
      <c r="GM17" s="362"/>
      <c r="GN17" s="362"/>
      <c r="GO17" s="362"/>
      <c r="GP17" s="362"/>
      <c r="GQ17" s="362"/>
      <c r="GR17" s="362"/>
      <c r="GS17" s="362"/>
      <c r="GT17" s="362"/>
      <c r="GU17" s="362"/>
      <c r="GV17" s="362"/>
      <c r="GW17" s="362"/>
      <c r="GX17" s="362"/>
      <c r="GY17" s="362"/>
      <c r="GZ17" s="362"/>
      <c r="HA17" s="362"/>
      <c r="HB17" s="362"/>
      <c r="HC17" s="362"/>
      <c r="HD17" s="362"/>
      <c r="HE17" s="362"/>
      <c r="HF17" s="362"/>
      <c r="HG17" s="362"/>
      <c r="HH17" s="362"/>
      <c r="HI17" s="362"/>
      <c r="HJ17" s="362"/>
      <c r="HK17" s="362"/>
      <c r="HL17" s="362"/>
      <c r="HM17" s="362"/>
      <c r="HN17" s="362"/>
      <c r="HO17" s="362"/>
      <c r="HP17" s="362"/>
      <c r="HQ17" s="362"/>
      <c r="HR17" s="362"/>
      <c r="HS17" s="362"/>
      <c r="HT17" s="362"/>
      <c r="HU17" s="362"/>
      <c r="HV17" s="362"/>
      <c r="HW17" s="362"/>
      <c r="HX17" s="362"/>
      <c r="HY17" s="362"/>
      <c r="HZ17" s="362"/>
      <c r="IA17" s="362"/>
      <c r="IB17" s="362"/>
      <c r="IC17" s="362"/>
      <c r="ID17" s="362"/>
      <c r="IE17" s="362"/>
      <c r="IF17" s="362"/>
      <c r="IG17" s="362"/>
      <c r="IH17" s="362"/>
      <c r="II17" s="362"/>
      <c r="IJ17" s="362"/>
      <c r="IK17" s="362"/>
      <c r="IL17" s="362"/>
      <c r="IM17" s="362"/>
      <c r="IN17" s="362"/>
      <c r="IO17" s="362"/>
      <c r="IP17" s="362"/>
      <c r="IQ17" s="362"/>
      <c r="IR17" s="362"/>
      <c r="IS17" s="362"/>
      <c r="IT17" s="362"/>
      <c r="IU17" s="362"/>
      <c r="IV17" s="362"/>
      <c r="IW17" s="362"/>
    </row>
    <row r="18" spans="2:257">
      <c r="B18" s="373"/>
      <c r="C18" s="373"/>
      <c r="D18" s="374"/>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c r="DF18" s="362"/>
      <c r="DG18" s="362"/>
      <c r="DH18" s="362"/>
      <c r="DI18" s="362"/>
      <c r="DJ18" s="362"/>
      <c r="DK18" s="362"/>
      <c r="DL18" s="362"/>
      <c r="DM18" s="362"/>
      <c r="DN18" s="362"/>
      <c r="DO18" s="362"/>
      <c r="DP18" s="362"/>
      <c r="DQ18" s="362"/>
      <c r="DR18" s="362"/>
      <c r="DS18" s="362"/>
      <c r="DT18" s="362"/>
      <c r="DU18" s="362"/>
      <c r="DV18" s="362"/>
      <c r="DW18" s="362"/>
      <c r="DX18" s="362"/>
      <c r="DY18" s="362"/>
      <c r="DZ18" s="362"/>
      <c r="EA18" s="362"/>
      <c r="EB18" s="362"/>
      <c r="EC18" s="362"/>
      <c r="ED18" s="362"/>
      <c r="EE18" s="362"/>
      <c r="EF18" s="362"/>
      <c r="EG18" s="362"/>
      <c r="EH18" s="362"/>
      <c r="EI18" s="362"/>
      <c r="EJ18" s="362"/>
      <c r="EK18" s="362"/>
      <c r="EL18" s="362"/>
      <c r="EM18" s="362"/>
      <c r="EN18" s="362"/>
      <c r="EO18" s="362"/>
      <c r="EP18" s="362"/>
      <c r="EQ18" s="362"/>
      <c r="ER18" s="362"/>
      <c r="ES18" s="362"/>
      <c r="ET18" s="362"/>
      <c r="EU18" s="362"/>
      <c r="EV18" s="362"/>
      <c r="EW18" s="362"/>
      <c r="EX18" s="362"/>
      <c r="EY18" s="362"/>
      <c r="EZ18" s="362"/>
      <c r="FA18" s="362"/>
      <c r="FB18" s="362"/>
      <c r="FC18" s="362"/>
      <c r="FD18" s="362"/>
      <c r="FE18" s="362"/>
      <c r="FF18" s="362"/>
      <c r="FG18" s="362"/>
      <c r="FH18" s="362"/>
      <c r="FI18" s="362"/>
      <c r="FJ18" s="362"/>
      <c r="FK18" s="362"/>
      <c r="FL18" s="362"/>
      <c r="FM18" s="362"/>
      <c r="FN18" s="362"/>
      <c r="FO18" s="362"/>
      <c r="FP18" s="362"/>
      <c r="FQ18" s="362"/>
      <c r="FR18" s="362"/>
      <c r="FS18" s="362"/>
      <c r="FT18" s="362"/>
      <c r="FU18" s="362"/>
      <c r="FV18" s="362"/>
      <c r="FW18" s="362"/>
      <c r="FX18" s="362"/>
      <c r="FY18" s="362"/>
      <c r="FZ18" s="362"/>
      <c r="GA18" s="362"/>
      <c r="GB18" s="362"/>
      <c r="GC18" s="362"/>
      <c r="GD18" s="362"/>
      <c r="GE18" s="362"/>
      <c r="GF18" s="362"/>
      <c r="GG18" s="362"/>
      <c r="GH18" s="362"/>
      <c r="GI18" s="362"/>
      <c r="GJ18" s="362"/>
      <c r="GK18" s="362"/>
      <c r="GL18" s="362"/>
      <c r="GM18" s="362"/>
      <c r="GN18" s="362"/>
      <c r="GO18" s="362"/>
      <c r="GP18" s="362"/>
      <c r="GQ18" s="362"/>
      <c r="GR18" s="362"/>
      <c r="GS18" s="362"/>
      <c r="GT18" s="362"/>
      <c r="GU18" s="362"/>
      <c r="GV18" s="362"/>
      <c r="GW18" s="362"/>
      <c r="GX18" s="362"/>
      <c r="GY18" s="362"/>
      <c r="GZ18" s="362"/>
      <c r="HA18" s="362"/>
      <c r="HB18" s="362"/>
      <c r="HC18" s="362"/>
      <c r="HD18" s="362"/>
      <c r="HE18" s="362"/>
      <c r="HF18" s="362"/>
      <c r="HG18" s="362"/>
      <c r="HH18" s="362"/>
      <c r="HI18" s="362"/>
      <c r="HJ18" s="362"/>
      <c r="HK18" s="362"/>
      <c r="HL18" s="362"/>
      <c r="HM18" s="362"/>
      <c r="HN18" s="362"/>
      <c r="HO18" s="362"/>
      <c r="HP18" s="362"/>
      <c r="HQ18" s="362"/>
      <c r="HR18" s="362"/>
      <c r="HS18" s="362"/>
      <c r="HT18" s="362"/>
      <c r="HU18" s="362"/>
      <c r="HV18" s="362"/>
      <c r="HW18" s="362"/>
      <c r="HX18" s="362"/>
      <c r="HY18" s="362"/>
      <c r="HZ18" s="362"/>
      <c r="IA18" s="362"/>
      <c r="IB18" s="362"/>
      <c r="IC18" s="362"/>
      <c r="ID18" s="362"/>
      <c r="IE18" s="362"/>
      <c r="IF18" s="362"/>
      <c r="IG18" s="362"/>
      <c r="IH18" s="362"/>
      <c r="II18" s="362"/>
      <c r="IJ18" s="362"/>
      <c r="IK18" s="362"/>
      <c r="IL18" s="362"/>
      <c r="IM18" s="362"/>
      <c r="IN18" s="362"/>
      <c r="IO18" s="362"/>
      <c r="IP18" s="362"/>
      <c r="IQ18" s="362"/>
      <c r="IR18" s="362"/>
      <c r="IS18" s="362"/>
      <c r="IT18" s="362"/>
      <c r="IU18" s="362"/>
      <c r="IV18" s="362"/>
      <c r="IW18" s="362"/>
    </row>
    <row r="19" spans="2:257">
      <c r="B19" s="567" t="s">
        <v>649</v>
      </c>
      <c r="C19" s="567"/>
      <c r="D19" s="371"/>
      <c r="F19" s="362"/>
      <c r="G19" s="375"/>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c r="EF19" s="362"/>
      <c r="EG19" s="362"/>
      <c r="EH19" s="362"/>
      <c r="EI19" s="362"/>
      <c r="EJ19" s="362"/>
      <c r="EK19" s="362"/>
      <c r="EL19" s="362"/>
      <c r="EM19" s="362"/>
      <c r="EN19" s="362"/>
      <c r="EO19" s="362"/>
      <c r="EP19" s="362"/>
      <c r="EQ19" s="362"/>
      <c r="ER19" s="362"/>
      <c r="ES19" s="362"/>
      <c r="ET19" s="362"/>
      <c r="EU19" s="362"/>
      <c r="EV19" s="362"/>
      <c r="EW19" s="362"/>
      <c r="EX19" s="362"/>
      <c r="EY19" s="362"/>
      <c r="EZ19" s="362"/>
      <c r="FA19" s="362"/>
      <c r="FB19" s="362"/>
      <c r="FC19" s="362"/>
      <c r="FD19" s="362"/>
      <c r="FE19" s="362"/>
      <c r="FF19" s="362"/>
      <c r="FG19" s="362"/>
      <c r="FH19" s="362"/>
      <c r="FI19" s="362"/>
      <c r="FJ19" s="362"/>
      <c r="FK19" s="362"/>
      <c r="FL19" s="362"/>
      <c r="FM19" s="362"/>
      <c r="FN19" s="362"/>
      <c r="FO19" s="362"/>
      <c r="FP19" s="362"/>
      <c r="FQ19" s="362"/>
      <c r="FR19" s="362"/>
      <c r="FS19" s="362"/>
      <c r="FT19" s="362"/>
      <c r="FU19" s="362"/>
      <c r="FV19" s="362"/>
      <c r="FW19" s="362"/>
      <c r="FX19" s="362"/>
      <c r="FY19" s="362"/>
      <c r="FZ19" s="362"/>
      <c r="GA19" s="362"/>
      <c r="GB19" s="362"/>
      <c r="GC19" s="362"/>
      <c r="GD19" s="362"/>
      <c r="GE19" s="362"/>
      <c r="GF19" s="362"/>
      <c r="GG19" s="362"/>
      <c r="GH19" s="362"/>
      <c r="GI19" s="362"/>
      <c r="GJ19" s="362"/>
      <c r="GK19" s="362"/>
      <c r="GL19" s="362"/>
      <c r="GM19" s="362"/>
      <c r="GN19" s="362"/>
      <c r="GO19" s="362"/>
      <c r="GP19" s="362"/>
      <c r="GQ19" s="362"/>
      <c r="GR19" s="362"/>
      <c r="GS19" s="362"/>
      <c r="GT19" s="362"/>
      <c r="GU19" s="362"/>
      <c r="GV19" s="362"/>
      <c r="GW19" s="362"/>
      <c r="GX19" s="362"/>
      <c r="GY19" s="362"/>
      <c r="GZ19" s="362"/>
      <c r="HA19" s="362"/>
      <c r="HB19" s="362"/>
      <c r="HC19" s="362"/>
      <c r="HD19" s="362"/>
      <c r="HE19" s="362"/>
      <c r="HF19" s="362"/>
      <c r="HG19" s="362"/>
      <c r="HH19" s="362"/>
      <c r="HI19" s="362"/>
      <c r="HJ19" s="362"/>
      <c r="HK19" s="362"/>
      <c r="HL19" s="362"/>
      <c r="HM19" s="362"/>
      <c r="HN19" s="362"/>
      <c r="HO19" s="362"/>
      <c r="HP19" s="362"/>
      <c r="HQ19" s="362"/>
      <c r="HR19" s="362"/>
      <c r="HS19" s="362"/>
      <c r="HT19" s="362"/>
      <c r="HU19" s="362"/>
      <c r="HV19" s="362"/>
      <c r="HW19" s="362"/>
      <c r="HX19" s="362"/>
      <c r="HY19" s="362"/>
      <c r="HZ19" s="362"/>
      <c r="IA19" s="362"/>
      <c r="IB19" s="362"/>
      <c r="IC19" s="362"/>
      <c r="ID19" s="362"/>
      <c r="IE19" s="362"/>
      <c r="IF19" s="362"/>
      <c r="IG19" s="362"/>
      <c r="IH19" s="362"/>
      <c r="II19" s="362"/>
      <c r="IJ19" s="362"/>
      <c r="IK19" s="362"/>
      <c r="IL19" s="362"/>
      <c r="IM19" s="362"/>
      <c r="IN19" s="362"/>
      <c r="IO19" s="362"/>
      <c r="IP19" s="362"/>
      <c r="IQ19" s="362"/>
      <c r="IR19" s="362"/>
      <c r="IS19" s="362"/>
      <c r="IT19" s="362"/>
      <c r="IU19" s="362"/>
      <c r="IV19" s="362"/>
      <c r="IW19" s="362"/>
    </row>
    <row r="20" spans="2:257">
      <c r="B20" s="373"/>
      <c r="C20" s="373"/>
      <c r="D20" s="374"/>
      <c r="F20" s="362"/>
      <c r="G20" s="375"/>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2"/>
      <c r="DQ20" s="362"/>
      <c r="DR20" s="362"/>
      <c r="DS20" s="362"/>
      <c r="DT20" s="362"/>
      <c r="DU20" s="362"/>
      <c r="DV20" s="362"/>
      <c r="DW20" s="362"/>
      <c r="DX20" s="362"/>
      <c r="DY20" s="362"/>
      <c r="DZ20" s="362"/>
      <c r="EA20" s="362"/>
      <c r="EB20" s="362"/>
      <c r="EC20" s="362"/>
      <c r="ED20" s="362"/>
      <c r="EE20" s="362"/>
      <c r="EF20" s="362"/>
      <c r="EG20" s="362"/>
      <c r="EH20" s="362"/>
      <c r="EI20" s="362"/>
      <c r="EJ20" s="362"/>
      <c r="EK20" s="362"/>
      <c r="EL20" s="362"/>
      <c r="EM20" s="362"/>
      <c r="EN20" s="362"/>
      <c r="EO20" s="362"/>
      <c r="EP20" s="362"/>
      <c r="EQ20" s="362"/>
      <c r="ER20" s="362"/>
      <c r="ES20" s="362"/>
      <c r="ET20" s="362"/>
      <c r="EU20" s="362"/>
      <c r="EV20" s="362"/>
      <c r="EW20" s="362"/>
      <c r="EX20" s="362"/>
      <c r="EY20" s="362"/>
      <c r="EZ20" s="362"/>
      <c r="FA20" s="362"/>
      <c r="FB20" s="362"/>
      <c r="FC20" s="362"/>
      <c r="FD20" s="362"/>
      <c r="FE20" s="362"/>
      <c r="FF20" s="362"/>
      <c r="FG20" s="362"/>
      <c r="FH20" s="362"/>
      <c r="FI20" s="362"/>
      <c r="FJ20" s="362"/>
      <c r="FK20" s="362"/>
      <c r="FL20" s="362"/>
      <c r="FM20" s="362"/>
      <c r="FN20" s="362"/>
      <c r="FO20" s="362"/>
      <c r="FP20" s="362"/>
      <c r="FQ20" s="362"/>
      <c r="FR20" s="362"/>
      <c r="FS20" s="362"/>
      <c r="FT20" s="362"/>
      <c r="FU20" s="362"/>
      <c r="FV20" s="362"/>
      <c r="FW20" s="362"/>
      <c r="FX20" s="362"/>
      <c r="FY20" s="362"/>
      <c r="FZ20" s="362"/>
      <c r="GA20" s="362"/>
      <c r="GB20" s="362"/>
      <c r="GC20" s="362"/>
      <c r="GD20" s="362"/>
      <c r="GE20" s="362"/>
      <c r="GF20" s="362"/>
      <c r="GG20" s="362"/>
      <c r="GH20" s="362"/>
      <c r="GI20" s="362"/>
      <c r="GJ20" s="362"/>
      <c r="GK20" s="362"/>
      <c r="GL20" s="362"/>
      <c r="GM20" s="362"/>
      <c r="GN20" s="362"/>
      <c r="GO20" s="362"/>
      <c r="GP20" s="362"/>
      <c r="GQ20" s="362"/>
      <c r="GR20" s="362"/>
      <c r="GS20" s="362"/>
      <c r="GT20" s="362"/>
      <c r="GU20" s="362"/>
      <c r="GV20" s="362"/>
      <c r="GW20" s="362"/>
      <c r="GX20" s="362"/>
      <c r="GY20" s="362"/>
      <c r="GZ20" s="362"/>
      <c r="HA20" s="362"/>
      <c r="HB20" s="362"/>
      <c r="HC20" s="362"/>
      <c r="HD20" s="362"/>
      <c r="HE20" s="362"/>
      <c r="HF20" s="362"/>
      <c r="HG20" s="362"/>
      <c r="HH20" s="362"/>
      <c r="HI20" s="362"/>
      <c r="HJ20" s="362"/>
      <c r="HK20" s="362"/>
      <c r="HL20" s="362"/>
      <c r="HM20" s="362"/>
      <c r="HN20" s="362"/>
      <c r="HO20" s="362"/>
      <c r="HP20" s="362"/>
      <c r="HQ20" s="362"/>
      <c r="HR20" s="362"/>
      <c r="HS20" s="362"/>
      <c r="HT20" s="362"/>
      <c r="HU20" s="362"/>
      <c r="HV20" s="362"/>
      <c r="HW20" s="362"/>
      <c r="HX20" s="362"/>
      <c r="HY20" s="362"/>
      <c r="HZ20" s="362"/>
      <c r="IA20" s="362"/>
      <c r="IB20" s="362"/>
      <c r="IC20" s="362"/>
      <c r="ID20" s="362"/>
      <c r="IE20" s="362"/>
      <c r="IF20" s="362"/>
      <c r="IG20" s="362"/>
      <c r="IH20" s="362"/>
      <c r="II20" s="362"/>
      <c r="IJ20" s="362"/>
      <c r="IK20" s="362"/>
      <c r="IL20" s="362"/>
      <c r="IM20" s="362"/>
      <c r="IN20" s="362"/>
      <c r="IO20" s="362"/>
      <c r="IP20" s="362"/>
      <c r="IQ20" s="362"/>
      <c r="IR20" s="362"/>
      <c r="IS20" s="362"/>
      <c r="IT20" s="362"/>
      <c r="IU20" s="362"/>
      <c r="IV20" s="362"/>
      <c r="IW20" s="362"/>
    </row>
    <row r="21" spans="2:257">
      <c r="B21" s="567" t="s">
        <v>651</v>
      </c>
      <c r="C21" s="567"/>
      <c r="D21" s="371"/>
      <c r="F21" s="362"/>
      <c r="G21" s="375"/>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2"/>
      <c r="GB21" s="362"/>
      <c r="GC21" s="362"/>
      <c r="GD21" s="362"/>
      <c r="GE21" s="362"/>
      <c r="GF21" s="362"/>
      <c r="GG21" s="362"/>
      <c r="GH21" s="362"/>
      <c r="GI21" s="362"/>
      <c r="GJ21" s="362"/>
      <c r="GK21" s="362"/>
      <c r="GL21" s="362"/>
      <c r="GM21" s="362"/>
      <c r="GN21" s="362"/>
      <c r="GO21" s="362"/>
      <c r="GP21" s="362"/>
      <c r="GQ21" s="362"/>
      <c r="GR21" s="362"/>
      <c r="GS21" s="362"/>
      <c r="GT21" s="362"/>
      <c r="GU21" s="362"/>
      <c r="GV21" s="362"/>
      <c r="GW21" s="362"/>
      <c r="GX21" s="362"/>
      <c r="GY21" s="362"/>
      <c r="GZ21" s="362"/>
      <c r="HA21" s="362"/>
      <c r="HB21" s="362"/>
      <c r="HC21" s="362"/>
      <c r="HD21" s="362"/>
      <c r="HE21" s="362"/>
      <c r="HF21" s="362"/>
      <c r="HG21" s="362"/>
      <c r="HH21" s="362"/>
      <c r="HI21" s="362"/>
      <c r="HJ21" s="362"/>
      <c r="HK21" s="362"/>
      <c r="HL21" s="362"/>
      <c r="HM21" s="362"/>
      <c r="HN21" s="362"/>
      <c r="HO21" s="362"/>
      <c r="HP21" s="362"/>
      <c r="HQ21" s="362"/>
      <c r="HR21" s="362"/>
      <c r="HS21" s="362"/>
      <c r="HT21" s="362"/>
      <c r="HU21" s="362"/>
      <c r="HV21" s="362"/>
      <c r="HW21" s="362"/>
      <c r="HX21" s="362"/>
      <c r="HY21" s="362"/>
      <c r="HZ21" s="362"/>
      <c r="IA21" s="362"/>
      <c r="IB21" s="362"/>
      <c r="IC21" s="362"/>
      <c r="ID21" s="362"/>
      <c r="IE21" s="362"/>
      <c r="IF21" s="362"/>
      <c r="IG21" s="362"/>
      <c r="IH21" s="362"/>
      <c r="II21" s="362"/>
      <c r="IJ21" s="362"/>
      <c r="IK21" s="362"/>
      <c r="IL21" s="362"/>
      <c r="IM21" s="362"/>
      <c r="IN21" s="362"/>
      <c r="IO21" s="362"/>
      <c r="IP21" s="362"/>
      <c r="IQ21" s="362"/>
      <c r="IR21" s="362"/>
      <c r="IS21" s="362"/>
      <c r="IT21" s="362"/>
      <c r="IU21" s="362"/>
      <c r="IV21" s="362"/>
      <c r="IW21" s="362"/>
    </row>
    <row r="22" spans="2:257">
      <c r="B22" s="373"/>
      <c r="C22" s="373"/>
      <c r="D22" s="374"/>
      <c r="F22" s="362"/>
      <c r="G22" s="375"/>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2"/>
      <c r="GB22" s="362"/>
      <c r="GC22" s="362"/>
      <c r="GD22" s="362"/>
      <c r="GE22" s="362"/>
      <c r="GF22" s="362"/>
      <c r="GG22" s="362"/>
      <c r="GH22" s="362"/>
      <c r="GI22" s="362"/>
      <c r="GJ22" s="362"/>
      <c r="GK22" s="362"/>
      <c r="GL22" s="362"/>
      <c r="GM22" s="362"/>
      <c r="GN22" s="362"/>
      <c r="GO22" s="362"/>
      <c r="GP22" s="362"/>
      <c r="GQ22" s="362"/>
      <c r="GR22" s="362"/>
      <c r="GS22" s="362"/>
      <c r="GT22" s="362"/>
      <c r="GU22" s="362"/>
      <c r="GV22" s="362"/>
      <c r="GW22" s="362"/>
      <c r="GX22" s="362"/>
      <c r="GY22" s="362"/>
      <c r="GZ22" s="362"/>
      <c r="HA22" s="362"/>
      <c r="HB22" s="362"/>
      <c r="HC22" s="362"/>
      <c r="HD22" s="362"/>
      <c r="HE22" s="362"/>
      <c r="HF22" s="362"/>
      <c r="HG22" s="362"/>
      <c r="HH22" s="362"/>
      <c r="HI22" s="362"/>
      <c r="HJ22" s="362"/>
      <c r="HK22" s="362"/>
      <c r="HL22" s="362"/>
      <c r="HM22" s="362"/>
      <c r="HN22" s="362"/>
      <c r="HO22" s="362"/>
      <c r="HP22" s="362"/>
      <c r="HQ22" s="362"/>
      <c r="HR22" s="362"/>
      <c r="HS22" s="362"/>
      <c r="HT22" s="362"/>
      <c r="HU22" s="362"/>
      <c r="HV22" s="362"/>
      <c r="HW22" s="362"/>
      <c r="HX22" s="362"/>
      <c r="HY22" s="362"/>
      <c r="HZ22" s="362"/>
      <c r="IA22" s="362"/>
      <c r="IB22" s="362"/>
      <c r="IC22" s="362"/>
      <c r="ID22" s="362"/>
      <c r="IE22" s="362"/>
      <c r="IF22" s="362"/>
      <c r="IG22" s="362"/>
      <c r="IH22" s="362"/>
      <c r="II22" s="362"/>
      <c r="IJ22" s="362"/>
      <c r="IK22" s="362"/>
      <c r="IL22" s="362"/>
      <c r="IM22" s="362"/>
      <c r="IN22" s="362"/>
      <c r="IO22" s="362"/>
      <c r="IP22" s="362"/>
      <c r="IQ22" s="362"/>
      <c r="IR22" s="362"/>
      <c r="IS22" s="362"/>
      <c r="IT22" s="362"/>
      <c r="IU22" s="362"/>
      <c r="IV22" s="362"/>
      <c r="IW22" s="362"/>
    </row>
    <row r="23" spans="2:257">
      <c r="B23" s="567" t="s">
        <v>652</v>
      </c>
      <c r="C23" s="567"/>
      <c r="D23" s="371"/>
      <c r="F23" s="362"/>
      <c r="G23" s="375"/>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362"/>
      <c r="DU23" s="362"/>
      <c r="DV23" s="362"/>
      <c r="DW23" s="362"/>
      <c r="DX23" s="362"/>
      <c r="DY23" s="362"/>
      <c r="DZ23" s="362"/>
      <c r="EA23" s="362"/>
      <c r="EB23" s="362"/>
      <c r="EC23" s="362"/>
      <c r="ED23" s="362"/>
      <c r="EE23" s="362"/>
      <c r="EF23" s="362"/>
      <c r="EG23" s="362"/>
      <c r="EH23" s="362"/>
      <c r="EI23" s="362"/>
      <c r="EJ23" s="362"/>
      <c r="EK23" s="362"/>
      <c r="EL23" s="362"/>
      <c r="EM23" s="362"/>
      <c r="EN23" s="362"/>
      <c r="EO23" s="362"/>
      <c r="EP23" s="362"/>
      <c r="EQ23" s="362"/>
      <c r="ER23" s="362"/>
      <c r="ES23" s="362"/>
      <c r="ET23" s="362"/>
      <c r="EU23" s="362"/>
      <c r="EV23" s="362"/>
      <c r="EW23" s="362"/>
      <c r="EX23" s="362"/>
      <c r="EY23" s="362"/>
      <c r="EZ23" s="362"/>
      <c r="FA23" s="362"/>
      <c r="FB23" s="362"/>
      <c r="FC23" s="362"/>
      <c r="FD23" s="362"/>
      <c r="FE23" s="362"/>
      <c r="FF23" s="362"/>
      <c r="FG23" s="362"/>
      <c r="FH23" s="362"/>
      <c r="FI23" s="362"/>
      <c r="FJ23" s="362"/>
      <c r="FK23" s="362"/>
      <c r="FL23" s="362"/>
      <c r="FM23" s="362"/>
      <c r="FN23" s="362"/>
      <c r="FO23" s="362"/>
      <c r="FP23" s="362"/>
      <c r="FQ23" s="362"/>
      <c r="FR23" s="362"/>
      <c r="FS23" s="362"/>
      <c r="FT23" s="362"/>
      <c r="FU23" s="362"/>
      <c r="FV23" s="362"/>
      <c r="FW23" s="362"/>
      <c r="FX23" s="362"/>
      <c r="FY23" s="362"/>
      <c r="FZ23" s="362"/>
      <c r="GA23" s="362"/>
      <c r="GB23" s="362"/>
      <c r="GC23" s="362"/>
      <c r="GD23" s="362"/>
      <c r="GE23" s="362"/>
      <c r="GF23" s="362"/>
      <c r="GG23" s="362"/>
      <c r="GH23" s="362"/>
      <c r="GI23" s="362"/>
      <c r="GJ23" s="362"/>
      <c r="GK23" s="362"/>
      <c r="GL23" s="362"/>
      <c r="GM23" s="362"/>
      <c r="GN23" s="362"/>
      <c r="GO23" s="362"/>
      <c r="GP23" s="362"/>
      <c r="GQ23" s="362"/>
      <c r="GR23" s="362"/>
      <c r="GS23" s="362"/>
      <c r="GT23" s="362"/>
      <c r="GU23" s="362"/>
      <c r="GV23" s="362"/>
      <c r="GW23" s="362"/>
      <c r="GX23" s="362"/>
      <c r="GY23" s="362"/>
      <c r="GZ23" s="362"/>
      <c r="HA23" s="362"/>
      <c r="HB23" s="362"/>
      <c r="HC23" s="362"/>
      <c r="HD23" s="362"/>
      <c r="HE23" s="362"/>
      <c r="HF23" s="362"/>
      <c r="HG23" s="362"/>
      <c r="HH23" s="362"/>
      <c r="HI23" s="362"/>
      <c r="HJ23" s="362"/>
      <c r="HK23" s="362"/>
      <c r="HL23" s="362"/>
      <c r="HM23" s="362"/>
      <c r="HN23" s="362"/>
      <c r="HO23" s="362"/>
      <c r="HP23" s="362"/>
      <c r="HQ23" s="362"/>
      <c r="HR23" s="362"/>
      <c r="HS23" s="362"/>
      <c r="HT23" s="362"/>
      <c r="HU23" s="362"/>
      <c r="HV23" s="362"/>
      <c r="HW23" s="362"/>
      <c r="HX23" s="362"/>
      <c r="HY23" s="362"/>
      <c r="HZ23" s="362"/>
      <c r="IA23" s="362"/>
      <c r="IB23" s="362"/>
      <c r="IC23" s="362"/>
      <c r="ID23" s="362"/>
      <c r="IE23" s="362"/>
      <c r="IF23" s="362"/>
      <c r="IG23" s="362"/>
      <c r="IH23" s="362"/>
      <c r="II23" s="362"/>
      <c r="IJ23" s="362"/>
      <c r="IK23" s="362"/>
      <c r="IL23" s="362"/>
      <c r="IM23" s="362"/>
      <c r="IN23" s="362"/>
      <c r="IO23" s="362"/>
      <c r="IP23" s="362"/>
      <c r="IQ23" s="362"/>
      <c r="IR23" s="362"/>
      <c r="IS23" s="362"/>
      <c r="IT23" s="362"/>
      <c r="IU23" s="362"/>
      <c r="IV23" s="362"/>
      <c r="IW23" s="362"/>
    </row>
    <row r="24" spans="2:257">
      <c r="B24" s="373"/>
      <c r="C24" s="373"/>
      <c r="D24" s="374"/>
      <c r="F24" s="362"/>
      <c r="G24" s="375"/>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2"/>
      <c r="GA24" s="362"/>
      <c r="GB24" s="362"/>
      <c r="GC24" s="362"/>
      <c r="GD24" s="362"/>
      <c r="GE24" s="362"/>
      <c r="GF24" s="362"/>
      <c r="GG24" s="362"/>
      <c r="GH24" s="362"/>
      <c r="GI24" s="362"/>
      <c r="GJ24" s="362"/>
      <c r="GK24" s="362"/>
      <c r="GL24" s="362"/>
      <c r="GM24" s="362"/>
      <c r="GN24" s="362"/>
      <c r="GO24" s="362"/>
      <c r="GP24" s="362"/>
      <c r="GQ24" s="362"/>
      <c r="GR24" s="362"/>
      <c r="GS24" s="362"/>
      <c r="GT24" s="362"/>
      <c r="GU24" s="362"/>
      <c r="GV24" s="362"/>
      <c r="GW24" s="362"/>
      <c r="GX24" s="362"/>
      <c r="GY24" s="362"/>
      <c r="GZ24" s="362"/>
      <c r="HA24" s="362"/>
      <c r="HB24" s="362"/>
      <c r="HC24" s="362"/>
      <c r="HD24" s="362"/>
      <c r="HE24" s="362"/>
      <c r="HF24" s="362"/>
      <c r="HG24" s="362"/>
      <c r="HH24" s="362"/>
      <c r="HI24" s="362"/>
      <c r="HJ24" s="362"/>
      <c r="HK24" s="362"/>
      <c r="HL24" s="362"/>
      <c r="HM24" s="362"/>
      <c r="HN24" s="362"/>
      <c r="HO24" s="362"/>
      <c r="HP24" s="362"/>
      <c r="HQ24" s="362"/>
      <c r="HR24" s="362"/>
      <c r="HS24" s="362"/>
      <c r="HT24" s="362"/>
      <c r="HU24" s="362"/>
      <c r="HV24" s="362"/>
      <c r="HW24" s="362"/>
      <c r="HX24" s="362"/>
      <c r="HY24" s="362"/>
      <c r="HZ24" s="362"/>
      <c r="IA24" s="362"/>
      <c r="IB24" s="362"/>
      <c r="IC24" s="362"/>
      <c r="ID24" s="362"/>
      <c r="IE24" s="362"/>
      <c r="IF24" s="362"/>
      <c r="IG24" s="362"/>
      <c r="IH24" s="362"/>
      <c r="II24" s="362"/>
      <c r="IJ24" s="362"/>
      <c r="IK24" s="362"/>
      <c r="IL24" s="362"/>
      <c r="IM24" s="362"/>
      <c r="IN24" s="362"/>
      <c r="IO24" s="362"/>
      <c r="IP24" s="362"/>
      <c r="IQ24" s="362"/>
      <c r="IR24" s="362"/>
      <c r="IS24" s="362"/>
      <c r="IT24" s="362"/>
      <c r="IU24" s="362"/>
      <c r="IV24" s="362"/>
      <c r="IW24" s="362"/>
    </row>
    <row r="25" spans="2:257" ht="15.75">
      <c r="B25" s="376" t="s">
        <v>16</v>
      </c>
      <c r="C25" s="377"/>
      <c r="D25" s="378"/>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62"/>
      <c r="DJ25" s="362"/>
      <c r="DK25" s="362"/>
      <c r="DL25" s="362"/>
      <c r="DM25" s="362"/>
      <c r="DN25" s="362"/>
      <c r="DO25" s="362"/>
      <c r="DP25" s="362"/>
      <c r="DQ25" s="362"/>
      <c r="DR25" s="362"/>
      <c r="DS25" s="362"/>
      <c r="DT25" s="362"/>
      <c r="DU25" s="362"/>
      <c r="DV25" s="362"/>
      <c r="DW25" s="362"/>
      <c r="DX25" s="362"/>
      <c r="DY25" s="362"/>
      <c r="DZ25" s="362"/>
      <c r="EA25" s="362"/>
      <c r="EB25" s="362"/>
      <c r="EC25" s="362"/>
      <c r="ED25" s="362"/>
      <c r="EE25" s="362"/>
      <c r="EF25" s="362"/>
      <c r="EG25" s="362"/>
      <c r="EH25" s="362"/>
      <c r="EI25" s="362"/>
      <c r="EJ25" s="362"/>
      <c r="EK25" s="362"/>
      <c r="EL25" s="362"/>
      <c r="EM25" s="362"/>
      <c r="EN25" s="362"/>
      <c r="EO25" s="362"/>
      <c r="EP25" s="362"/>
      <c r="EQ25" s="362"/>
      <c r="ER25" s="362"/>
      <c r="ES25" s="362"/>
      <c r="ET25" s="362"/>
      <c r="EU25" s="362"/>
      <c r="EV25" s="362"/>
      <c r="EW25" s="362"/>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2"/>
      <c r="GA25" s="362"/>
      <c r="GB25" s="362"/>
      <c r="GC25" s="362"/>
      <c r="GD25" s="362"/>
      <c r="GE25" s="362"/>
      <c r="GF25" s="362"/>
      <c r="GG25" s="362"/>
      <c r="GH25" s="362"/>
      <c r="GI25" s="362"/>
      <c r="GJ25" s="362"/>
      <c r="GK25" s="362"/>
      <c r="GL25" s="362"/>
      <c r="GM25" s="362"/>
      <c r="GN25" s="362"/>
      <c r="GO25" s="362"/>
      <c r="GP25" s="362"/>
      <c r="GQ25" s="362"/>
      <c r="GR25" s="362"/>
      <c r="GS25" s="362"/>
      <c r="GT25" s="362"/>
      <c r="GU25" s="362"/>
      <c r="GV25" s="362"/>
      <c r="GW25" s="362"/>
      <c r="GX25" s="362"/>
      <c r="GY25" s="362"/>
      <c r="GZ25" s="362"/>
      <c r="HA25" s="362"/>
      <c r="HB25" s="362"/>
      <c r="HC25" s="362"/>
      <c r="HD25" s="362"/>
      <c r="HE25" s="362"/>
      <c r="HF25" s="362"/>
      <c r="HG25" s="362"/>
      <c r="HH25" s="362"/>
      <c r="HI25" s="362"/>
      <c r="HJ25" s="362"/>
      <c r="HK25" s="362"/>
      <c r="HL25" s="362"/>
      <c r="HM25" s="362"/>
      <c r="HN25" s="362"/>
      <c r="HO25" s="362"/>
      <c r="HP25" s="362"/>
      <c r="HQ25" s="362"/>
      <c r="HR25" s="362"/>
      <c r="HS25" s="362"/>
      <c r="HT25" s="362"/>
      <c r="HU25" s="362"/>
      <c r="HV25" s="362"/>
      <c r="HW25" s="362"/>
      <c r="HX25" s="362"/>
      <c r="HY25" s="362"/>
      <c r="HZ25" s="362"/>
      <c r="IA25" s="362"/>
      <c r="IB25" s="362"/>
      <c r="IC25" s="362"/>
      <c r="ID25" s="362"/>
      <c r="IE25" s="362"/>
      <c r="IF25" s="362"/>
      <c r="IG25" s="362"/>
      <c r="IH25" s="362"/>
      <c r="II25" s="362"/>
      <c r="IJ25" s="362"/>
      <c r="IK25" s="362"/>
      <c r="IL25" s="362"/>
      <c r="IM25" s="362"/>
      <c r="IN25" s="362"/>
      <c r="IO25" s="362"/>
      <c r="IP25" s="362"/>
      <c r="IQ25" s="362"/>
      <c r="IR25" s="362"/>
      <c r="IS25" s="362"/>
      <c r="IT25" s="362"/>
      <c r="IU25" s="362"/>
      <c r="IV25" s="362"/>
      <c r="IW25" s="362"/>
    </row>
    <row r="26" spans="2:257" ht="13.5" thickBot="1">
      <c r="B26" s="379" t="s">
        <v>17</v>
      </c>
      <c r="C26" s="380"/>
      <c r="D26" s="381"/>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62"/>
      <c r="DJ26" s="362"/>
      <c r="DK26" s="362"/>
      <c r="DL26" s="362"/>
      <c r="DM26" s="362"/>
      <c r="DN26" s="362"/>
      <c r="DO26" s="362"/>
      <c r="DP26" s="362"/>
      <c r="DQ26" s="362"/>
      <c r="DR26" s="362"/>
      <c r="DS26" s="362"/>
      <c r="DT26" s="362"/>
      <c r="DU26" s="362"/>
      <c r="DV26" s="362"/>
      <c r="DW26" s="362"/>
      <c r="DX26" s="362"/>
      <c r="DY26" s="362"/>
      <c r="DZ26" s="362"/>
      <c r="EA26" s="362"/>
      <c r="EB26" s="362"/>
      <c r="EC26" s="362"/>
      <c r="ED26" s="362"/>
      <c r="EE26" s="362"/>
      <c r="EF26" s="362"/>
      <c r="EG26" s="362"/>
      <c r="EH26" s="362"/>
      <c r="EI26" s="362"/>
      <c r="EJ26" s="362"/>
      <c r="EK26" s="362"/>
      <c r="EL26" s="362"/>
      <c r="EM26" s="362"/>
      <c r="EN26" s="362"/>
      <c r="EO26" s="362"/>
      <c r="EP26" s="362"/>
      <c r="EQ26" s="362"/>
      <c r="ER26" s="362"/>
      <c r="ES26" s="362"/>
      <c r="ET26" s="362"/>
      <c r="EU26" s="362"/>
      <c r="EV26" s="362"/>
      <c r="EW26" s="362"/>
      <c r="EX26" s="362"/>
      <c r="EY26" s="362"/>
      <c r="EZ26" s="362"/>
      <c r="FA26" s="362"/>
      <c r="FB26" s="362"/>
      <c r="FC26" s="362"/>
      <c r="FD26" s="362"/>
      <c r="FE26" s="362"/>
      <c r="FF26" s="362"/>
      <c r="FG26" s="362"/>
      <c r="FH26" s="362"/>
      <c r="FI26" s="362"/>
      <c r="FJ26" s="362"/>
      <c r="FK26" s="362"/>
      <c r="FL26" s="362"/>
      <c r="FM26" s="362"/>
      <c r="FN26" s="362"/>
      <c r="FO26" s="362"/>
      <c r="FP26" s="362"/>
      <c r="FQ26" s="362"/>
      <c r="FR26" s="362"/>
      <c r="FS26" s="362"/>
      <c r="FT26" s="362"/>
      <c r="FU26" s="362"/>
      <c r="FV26" s="362"/>
      <c r="FW26" s="362"/>
      <c r="FX26" s="362"/>
      <c r="FY26" s="362"/>
      <c r="FZ26" s="362"/>
      <c r="GA26" s="362"/>
      <c r="GB26" s="362"/>
      <c r="GC26" s="362"/>
      <c r="GD26" s="362"/>
      <c r="GE26" s="362"/>
      <c r="GF26" s="362"/>
      <c r="GG26" s="362"/>
      <c r="GH26" s="362"/>
      <c r="GI26" s="362"/>
      <c r="GJ26" s="362"/>
      <c r="GK26" s="362"/>
      <c r="GL26" s="362"/>
      <c r="GM26" s="362"/>
      <c r="GN26" s="362"/>
      <c r="GO26" s="362"/>
      <c r="GP26" s="362"/>
      <c r="GQ26" s="362"/>
      <c r="GR26" s="362"/>
      <c r="GS26" s="362"/>
      <c r="GT26" s="362"/>
      <c r="GU26" s="362"/>
      <c r="GV26" s="362"/>
      <c r="GW26" s="362"/>
      <c r="GX26" s="362"/>
      <c r="GY26" s="362"/>
      <c r="GZ26" s="362"/>
      <c r="HA26" s="362"/>
      <c r="HB26" s="362"/>
      <c r="HC26" s="362"/>
      <c r="HD26" s="362"/>
      <c r="HE26" s="362"/>
      <c r="HF26" s="362"/>
      <c r="HG26" s="362"/>
      <c r="HH26" s="362"/>
      <c r="HI26" s="362"/>
      <c r="HJ26" s="362"/>
      <c r="HK26" s="362"/>
      <c r="HL26" s="362"/>
      <c r="HM26" s="362"/>
      <c r="HN26" s="362"/>
      <c r="HO26" s="362"/>
      <c r="HP26" s="362"/>
      <c r="HQ26" s="362"/>
      <c r="HR26" s="362"/>
      <c r="HS26" s="362"/>
      <c r="HT26" s="362"/>
      <c r="HU26" s="362"/>
      <c r="HV26" s="362"/>
      <c r="HW26" s="362"/>
      <c r="HX26" s="362"/>
      <c r="HY26" s="362"/>
      <c r="HZ26" s="362"/>
      <c r="IA26" s="362"/>
      <c r="IB26" s="362"/>
      <c r="IC26" s="362"/>
      <c r="ID26" s="362"/>
      <c r="IE26" s="362"/>
      <c r="IF26" s="362"/>
      <c r="IG26" s="362"/>
      <c r="IH26" s="362"/>
      <c r="II26" s="362"/>
      <c r="IJ26" s="362"/>
      <c r="IK26" s="362"/>
      <c r="IL26" s="362"/>
      <c r="IM26" s="362"/>
      <c r="IN26" s="362"/>
      <c r="IO26" s="362"/>
      <c r="IP26" s="362"/>
      <c r="IQ26" s="362"/>
      <c r="IR26" s="362"/>
      <c r="IS26" s="362"/>
      <c r="IT26" s="362"/>
      <c r="IU26" s="362"/>
      <c r="IV26" s="362"/>
      <c r="IW26" s="362"/>
    </row>
    <row r="27" spans="2:257" ht="16.5" thickTop="1">
      <c r="B27" s="382" t="s">
        <v>653</v>
      </c>
      <c r="C27" s="383"/>
      <c r="D27" s="384"/>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c r="DN27" s="362"/>
      <c r="DO27" s="362"/>
      <c r="DP27" s="362"/>
      <c r="DQ27" s="362"/>
      <c r="DR27" s="362"/>
      <c r="DS27" s="362"/>
      <c r="DT27" s="362"/>
      <c r="DU27" s="362"/>
      <c r="DV27" s="362"/>
      <c r="DW27" s="362"/>
      <c r="DX27" s="362"/>
      <c r="DY27" s="362"/>
      <c r="DZ27" s="362"/>
      <c r="EA27" s="362"/>
      <c r="EB27" s="362"/>
      <c r="EC27" s="362"/>
      <c r="ED27" s="362"/>
      <c r="EE27" s="362"/>
      <c r="EF27" s="362"/>
      <c r="EG27" s="362"/>
      <c r="EH27" s="362"/>
      <c r="EI27" s="362"/>
      <c r="EJ27" s="362"/>
      <c r="EK27" s="362"/>
      <c r="EL27" s="362"/>
      <c r="EM27" s="362"/>
      <c r="EN27" s="362"/>
      <c r="EO27" s="362"/>
      <c r="EP27" s="362"/>
      <c r="EQ27" s="362"/>
      <c r="ER27" s="362"/>
      <c r="ES27" s="362"/>
      <c r="ET27" s="362"/>
      <c r="EU27" s="362"/>
      <c r="EV27" s="362"/>
      <c r="EW27" s="362"/>
      <c r="EX27" s="362"/>
      <c r="EY27" s="362"/>
      <c r="EZ27" s="362"/>
      <c r="FA27" s="362"/>
      <c r="FB27" s="362"/>
      <c r="FC27" s="362"/>
      <c r="FD27" s="362"/>
      <c r="FE27" s="362"/>
      <c r="FF27" s="362"/>
      <c r="FG27" s="362"/>
      <c r="FH27" s="362"/>
      <c r="FI27" s="362"/>
      <c r="FJ27" s="362"/>
      <c r="FK27" s="362"/>
      <c r="FL27" s="362"/>
      <c r="FM27" s="362"/>
      <c r="FN27" s="362"/>
      <c r="FO27" s="362"/>
      <c r="FP27" s="362"/>
      <c r="FQ27" s="362"/>
      <c r="FR27" s="362"/>
      <c r="FS27" s="362"/>
      <c r="FT27" s="362"/>
      <c r="FU27" s="362"/>
      <c r="FV27" s="362"/>
      <c r="FW27" s="362"/>
      <c r="FX27" s="362"/>
      <c r="FY27" s="362"/>
      <c r="FZ27" s="362"/>
      <c r="GA27" s="362"/>
      <c r="GB27" s="362"/>
      <c r="GC27" s="362"/>
      <c r="GD27" s="362"/>
      <c r="GE27" s="362"/>
      <c r="GF27" s="362"/>
      <c r="GG27" s="362"/>
      <c r="GH27" s="362"/>
      <c r="GI27" s="362"/>
      <c r="GJ27" s="362"/>
      <c r="GK27" s="362"/>
      <c r="GL27" s="362"/>
      <c r="GM27" s="362"/>
      <c r="GN27" s="362"/>
      <c r="GO27" s="362"/>
      <c r="GP27" s="362"/>
      <c r="GQ27" s="362"/>
      <c r="GR27" s="362"/>
      <c r="GS27" s="362"/>
      <c r="GT27" s="362"/>
      <c r="GU27" s="362"/>
      <c r="GV27" s="362"/>
      <c r="GW27" s="362"/>
      <c r="GX27" s="362"/>
      <c r="GY27" s="362"/>
      <c r="GZ27" s="362"/>
      <c r="HA27" s="362"/>
      <c r="HB27" s="362"/>
      <c r="HC27" s="362"/>
      <c r="HD27" s="362"/>
      <c r="HE27" s="362"/>
      <c r="HF27" s="362"/>
      <c r="HG27" s="362"/>
      <c r="HH27" s="362"/>
      <c r="HI27" s="362"/>
      <c r="HJ27" s="362"/>
      <c r="HK27" s="362"/>
      <c r="HL27" s="362"/>
      <c r="HM27" s="362"/>
      <c r="HN27" s="362"/>
      <c r="HO27" s="362"/>
      <c r="HP27" s="362"/>
      <c r="HQ27" s="362"/>
      <c r="HR27" s="362"/>
      <c r="HS27" s="362"/>
      <c r="HT27" s="362"/>
      <c r="HU27" s="362"/>
      <c r="HV27" s="362"/>
      <c r="HW27" s="362"/>
      <c r="HX27" s="362"/>
      <c r="HY27" s="362"/>
      <c r="HZ27" s="362"/>
      <c r="IA27" s="362"/>
      <c r="IB27" s="362"/>
      <c r="IC27" s="362"/>
      <c r="ID27" s="362"/>
      <c r="IE27" s="362"/>
      <c r="IF27" s="362"/>
      <c r="IG27" s="362"/>
      <c r="IH27" s="362"/>
      <c r="II27" s="362"/>
      <c r="IJ27" s="362"/>
      <c r="IK27" s="362"/>
      <c r="IL27" s="362"/>
      <c r="IM27" s="362"/>
      <c r="IN27" s="362"/>
      <c r="IO27" s="362"/>
      <c r="IP27" s="362"/>
      <c r="IQ27" s="362"/>
      <c r="IR27" s="362"/>
      <c r="IS27" s="362"/>
      <c r="IT27" s="362"/>
      <c r="IU27" s="362"/>
      <c r="IV27" s="362"/>
      <c r="IW27" s="362"/>
    </row>
    <row r="28" spans="2:257" ht="15.75">
      <c r="B28" s="475"/>
      <c r="C28" s="476"/>
      <c r="D28" s="474"/>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c r="DN28" s="362"/>
      <c r="DO28" s="362"/>
      <c r="DP28" s="362"/>
      <c r="DQ28" s="362"/>
      <c r="DR28" s="362"/>
      <c r="DS28" s="362"/>
      <c r="DT28" s="362"/>
      <c r="DU28" s="362"/>
      <c r="DV28" s="362"/>
      <c r="DW28" s="362"/>
      <c r="DX28" s="362"/>
      <c r="DY28" s="362"/>
      <c r="DZ28" s="362"/>
      <c r="EA28" s="362"/>
      <c r="EB28" s="362"/>
      <c r="EC28" s="362"/>
      <c r="ED28" s="362"/>
      <c r="EE28" s="362"/>
      <c r="EF28" s="362"/>
      <c r="EG28" s="362"/>
      <c r="EH28" s="362"/>
      <c r="EI28" s="362"/>
      <c r="EJ28" s="362"/>
      <c r="EK28" s="362"/>
      <c r="EL28" s="362"/>
      <c r="EM28" s="362"/>
      <c r="EN28" s="362"/>
      <c r="EO28" s="362"/>
      <c r="EP28" s="362"/>
      <c r="EQ28" s="362"/>
      <c r="ER28" s="362"/>
      <c r="ES28" s="362"/>
      <c r="ET28" s="362"/>
      <c r="EU28" s="362"/>
      <c r="EV28" s="362"/>
      <c r="EW28" s="362"/>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2"/>
      <c r="FU28" s="362"/>
      <c r="FV28" s="362"/>
      <c r="FW28" s="362"/>
      <c r="FX28" s="362"/>
      <c r="FY28" s="362"/>
      <c r="FZ28" s="362"/>
      <c r="GA28" s="362"/>
      <c r="GB28" s="362"/>
      <c r="GC28" s="362"/>
      <c r="GD28" s="362"/>
      <c r="GE28" s="362"/>
      <c r="GF28" s="362"/>
      <c r="GG28" s="362"/>
      <c r="GH28" s="362"/>
      <c r="GI28" s="362"/>
      <c r="GJ28" s="362"/>
      <c r="GK28" s="362"/>
      <c r="GL28" s="362"/>
      <c r="GM28" s="362"/>
      <c r="GN28" s="362"/>
      <c r="GO28" s="362"/>
      <c r="GP28" s="362"/>
      <c r="GQ28" s="362"/>
      <c r="GR28" s="362"/>
      <c r="GS28" s="362"/>
      <c r="GT28" s="362"/>
      <c r="GU28" s="362"/>
      <c r="GV28" s="362"/>
      <c r="GW28" s="362"/>
      <c r="GX28" s="362"/>
      <c r="GY28" s="362"/>
      <c r="GZ28" s="362"/>
      <c r="HA28" s="362"/>
      <c r="HB28" s="362"/>
      <c r="HC28" s="362"/>
      <c r="HD28" s="362"/>
      <c r="HE28" s="362"/>
      <c r="HF28" s="362"/>
      <c r="HG28" s="362"/>
      <c r="HH28" s="362"/>
      <c r="HI28" s="362"/>
      <c r="HJ28" s="362"/>
      <c r="HK28" s="362"/>
      <c r="HL28" s="362"/>
      <c r="HM28" s="362"/>
      <c r="HN28" s="362"/>
      <c r="HO28" s="362"/>
      <c r="HP28" s="362"/>
      <c r="HQ28" s="362"/>
      <c r="HR28" s="362"/>
      <c r="HS28" s="362"/>
      <c r="HT28" s="362"/>
      <c r="HU28" s="362"/>
      <c r="HV28" s="362"/>
      <c r="HW28" s="362"/>
      <c r="HX28" s="362"/>
      <c r="HY28" s="362"/>
      <c r="HZ28" s="362"/>
      <c r="IA28" s="362"/>
      <c r="IB28" s="362"/>
      <c r="IC28" s="362"/>
      <c r="ID28" s="362"/>
      <c r="IE28" s="362"/>
      <c r="IF28" s="362"/>
      <c r="IG28" s="362"/>
      <c r="IH28" s="362"/>
      <c r="II28" s="362"/>
      <c r="IJ28" s="362"/>
      <c r="IK28" s="362"/>
      <c r="IL28" s="362"/>
      <c r="IM28" s="362"/>
      <c r="IN28" s="362"/>
      <c r="IO28" s="362"/>
      <c r="IP28" s="362"/>
      <c r="IQ28" s="362"/>
      <c r="IR28" s="362"/>
      <c r="IS28" s="362"/>
      <c r="IT28" s="362"/>
      <c r="IU28" s="362"/>
      <c r="IV28" s="362"/>
      <c r="IW28" s="362"/>
    </row>
    <row r="29" spans="2:257" ht="15.75">
      <c r="B29" s="475"/>
      <c r="C29" s="476"/>
      <c r="D29" s="474"/>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c r="EB29" s="362"/>
      <c r="EC29" s="362"/>
      <c r="ED29" s="362"/>
      <c r="EE29" s="362"/>
      <c r="EF29" s="362"/>
      <c r="EG29" s="362"/>
      <c r="EH29" s="362"/>
      <c r="EI29" s="362"/>
      <c r="EJ29" s="362"/>
      <c r="EK29" s="362"/>
      <c r="EL29" s="362"/>
      <c r="EM29" s="362"/>
      <c r="EN29" s="362"/>
      <c r="EO29" s="362"/>
      <c r="EP29" s="362"/>
      <c r="EQ29" s="362"/>
      <c r="ER29" s="362"/>
      <c r="ES29" s="362"/>
      <c r="ET29" s="362"/>
      <c r="EU29" s="362"/>
      <c r="EV29" s="362"/>
      <c r="EW29" s="362"/>
      <c r="EX29" s="362"/>
      <c r="EY29" s="362"/>
      <c r="EZ29" s="362"/>
      <c r="FA29" s="362"/>
      <c r="FB29" s="362"/>
      <c r="FC29" s="362"/>
      <c r="FD29" s="362"/>
      <c r="FE29" s="362"/>
      <c r="FF29" s="362"/>
      <c r="FG29" s="362"/>
      <c r="FH29" s="362"/>
      <c r="FI29" s="362"/>
      <c r="FJ29" s="362"/>
      <c r="FK29" s="362"/>
      <c r="FL29" s="362"/>
      <c r="FM29" s="362"/>
      <c r="FN29" s="362"/>
      <c r="FO29" s="362"/>
      <c r="FP29" s="362"/>
      <c r="FQ29" s="362"/>
      <c r="FR29" s="362"/>
      <c r="FS29" s="362"/>
      <c r="FT29" s="362"/>
      <c r="FU29" s="362"/>
      <c r="FV29" s="362"/>
      <c r="FW29" s="362"/>
      <c r="FX29" s="362"/>
      <c r="FY29" s="362"/>
      <c r="FZ29" s="362"/>
      <c r="GA29" s="362"/>
      <c r="GB29" s="362"/>
      <c r="GC29" s="362"/>
      <c r="GD29" s="362"/>
      <c r="GE29" s="362"/>
      <c r="GF29" s="362"/>
      <c r="GG29" s="362"/>
      <c r="GH29" s="362"/>
      <c r="GI29" s="362"/>
      <c r="GJ29" s="362"/>
      <c r="GK29" s="362"/>
      <c r="GL29" s="362"/>
      <c r="GM29" s="362"/>
      <c r="GN29" s="362"/>
      <c r="GO29" s="362"/>
      <c r="GP29" s="362"/>
      <c r="GQ29" s="362"/>
      <c r="GR29" s="362"/>
      <c r="GS29" s="362"/>
      <c r="GT29" s="362"/>
      <c r="GU29" s="362"/>
      <c r="GV29" s="362"/>
      <c r="GW29" s="362"/>
      <c r="GX29" s="362"/>
      <c r="GY29" s="362"/>
      <c r="GZ29" s="362"/>
      <c r="HA29" s="362"/>
      <c r="HB29" s="362"/>
      <c r="HC29" s="362"/>
      <c r="HD29" s="362"/>
      <c r="HE29" s="362"/>
      <c r="HF29" s="362"/>
      <c r="HG29" s="362"/>
      <c r="HH29" s="362"/>
      <c r="HI29" s="362"/>
      <c r="HJ29" s="362"/>
      <c r="HK29" s="362"/>
      <c r="HL29" s="362"/>
      <c r="HM29" s="362"/>
      <c r="HN29" s="362"/>
      <c r="HO29" s="362"/>
      <c r="HP29" s="362"/>
      <c r="HQ29" s="362"/>
      <c r="HR29" s="362"/>
      <c r="HS29" s="362"/>
      <c r="HT29" s="362"/>
      <c r="HU29" s="362"/>
      <c r="HV29" s="362"/>
      <c r="HW29" s="362"/>
      <c r="HX29" s="362"/>
      <c r="HY29" s="362"/>
      <c r="HZ29" s="362"/>
      <c r="IA29" s="362"/>
      <c r="IB29" s="362"/>
      <c r="IC29" s="362"/>
      <c r="ID29" s="362"/>
      <c r="IE29" s="362"/>
      <c r="IF29" s="362"/>
      <c r="IG29" s="362"/>
      <c r="IH29" s="362"/>
      <c r="II29" s="362"/>
      <c r="IJ29" s="362"/>
      <c r="IK29" s="362"/>
      <c r="IL29" s="362"/>
      <c r="IM29" s="362"/>
      <c r="IN29" s="362"/>
      <c r="IO29" s="362"/>
      <c r="IP29" s="362"/>
      <c r="IQ29" s="362"/>
      <c r="IR29" s="362"/>
      <c r="IS29" s="362"/>
      <c r="IT29" s="362"/>
      <c r="IU29" s="362"/>
      <c r="IV29" s="362"/>
      <c r="IW29" s="362"/>
    </row>
    <row r="30" spans="2:257" ht="14.25">
      <c r="B30" s="370"/>
      <c r="C30" s="370"/>
      <c r="D30" s="370"/>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c r="EB30" s="362"/>
      <c r="EC30" s="362"/>
      <c r="ED30" s="362"/>
      <c r="EE30" s="362"/>
      <c r="EF30" s="362"/>
      <c r="EG30" s="362"/>
      <c r="EH30" s="362"/>
      <c r="EI30" s="362"/>
      <c r="EJ30" s="362"/>
      <c r="EK30" s="362"/>
      <c r="EL30" s="362"/>
      <c r="EM30" s="362"/>
      <c r="EN30" s="362"/>
      <c r="EO30" s="362"/>
      <c r="EP30" s="362"/>
      <c r="EQ30" s="362"/>
      <c r="ER30" s="362"/>
      <c r="ES30" s="362"/>
      <c r="ET30" s="362"/>
      <c r="EU30" s="362"/>
      <c r="EV30" s="362"/>
      <c r="EW30" s="362"/>
      <c r="EX30" s="362"/>
      <c r="EY30" s="362"/>
      <c r="EZ30" s="362"/>
      <c r="FA30" s="362"/>
      <c r="FB30" s="362"/>
      <c r="FC30" s="362"/>
      <c r="FD30" s="362"/>
      <c r="FE30" s="362"/>
      <c r="FF30" s="362"/>
      <c r="FG30" s="362"/>
      <c r="FH30" s="362"/>
      <c r="FI30" s="362"/>
      <c r="FJ30" s="362"/>
      <c r="FK30" s="362"/>
      <c r="FL30" s="362"/>
      <c r="FM30" s="362"/>
      <c r="FN30" s="362"/>
      <c r="FO30" s="362"/>
      <c r="FP30" s="362"/>
      <c r="FQ30" s="362"/>
      <c r="FR30" s="362"/>
      <c r="FS30" s="362"/>
      <c r="FT30" s="362"/>
      <c r="FU30" s="362"/>
      <c r="FV30" s="362"/>
      <c r="FW30" s="362"/>
      <c r="FX30" s="362"/>
      <c r="FY30" s="362"/>
      <c r="FZ30" s="362"/>
      <c r="GA30" s="362"/>
      <c r="GB30" s="362"/>
      <c r="GC30" s="362"/>
      <c r="GD30" s="362"/>
      <c r="GE30" s="362"/>
      <c r="GF30" s="362"/>
      <c r="GG30" s="362"/>
      <c r="GH30" s="362"/>
      <c r="GI30" s="362"/>
      <c r="GJ30" s="362"/>
      <c r="GK30" s="362"/>
      <c r="GL30" s="362"/>
      <c r="GM30" s="362"/>
      <c r="GN30" s="362"/>
      <c r="GO30" s="362"/>
      <c r="GP30" s="362"/>
      <c r="GQ30" s="362"/>
      <c r="GR30" s="362"/>
      <c r="GS30" s="362"/>
      <c r="GT30" s="362"/>
      <c r="GU30" s="362"/>
      <c r="GV30" s="362"/>
      <c r="GW30" s="362"/>
      <c r="GX30" s="362"/>
      <c r="GY30" s="362"/>
      <c r="GZ30" s="362"/>
      <c r="HA30" s="362"/>
      <c r="HB30" s="362"/>
      <c r="HC30" s="362"/>
      <c r="HD30" s="362"/>
      <c r="HE30" s="362"/>
      <c r="HF30" s="362"/>
      <c r="HG30" s="362"/>
      <c r="HH30" s="362"/>
      <c r="HI30" s="362"/>
      <c r="HJ30" s="362"/>
      <c r="HK30" s="362"/>
      <c r="HL30" s="362"/>
      <c r="HM30" s="362"/>
      <c r="HN30" s="362"/>
      <c r="HO30" s="362"/>
      <c r="HP30" s="362"/>
      <c r="HQ30" s="362"/>
      <c r="HR30" s="362"/>
      <c r="HS30" s="362"/>
      <c r="HT30" s="362"/>
      <c r="HU30" s="362"/>
      <c r="HV30" s="362"/>
      <c r="HW30" s="362"/>
      <c r="HX30" s="362"/>
      <c r="HY30" s="362"/>
      <c r="HZ30" s="362"/>
      <c r="IA30" s="362"/>
      <c r="IB30" s="362"/>
      <c r="IC30" s="362"/>
      <c r="ID30" s="362"/>
      <c r="IE30" s="362"/>
      <c r="IF30" s="362"/>
      <c r="IG30" s="362"/>
      <c r="IH30" s="362"/>
      <c r="II30" s="362"/>
      <c r="IJ30" s="362"/>
      <c r="IK30" s="362"/>
      <c r="IL30" s="362"/>
      <c r="IM30" s="362"/>
      <c r="IN30" s="362"/>
      <c r="IO30" s="362"/>
      <c r="IP30" s="362"/>
      <c r="IQ30" s="362"/>
      <c r="IR30" s="362"/>
      <c r="IS30" s="362"/>
      <c r="IT30" s="362"/>
      <c r="IU30" s="362"/>
      <c r="IV30" s="362"/>
      <c r="IW30" s="362"/>
    </row>
    <row r="31" spans="2:257">
      <c r="B31" s="362"/>
      <c r="C31" s="362" t="s">
        <v>18</v>
      </c>
      <c r="D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c r="EB31" s="362"/>
      <c r="EC31" s="362"/>
      <c r="ED31" s="362"/>
      <c r="EE31" s="362"/>
      <c r="EF31" s="362"/>
      <c r="EG31" s="362"/>
      <c r="EH31" s="362"/>
      <c r="EI31" s="362"/>
      <c r="EJ31" s="362"/>
      <c r="EK31" s="362"/>
      <c r="EL31" s="362"/>
      <c r="EM31" s="362"/>
      <c r="EN31" s="362"/>
      <c r="EO31" s="362"/>
      <c r="EP31" s="362"/>
      <c r="EQ31" s="362"/>
      <c r="ER31" s="362"/>
      <c r="ES31" s="362"/>
      <c r="ET31" s="362"/>
      <c r="EU31" s="362"/>
      <c r="EV31" s="362"/>
      <c r="EW31" s="362"/>
      <c r="EX31" s="362"/>
      <c r="EY31" s="362"/>
      <c r="EZ31" s="362"/>
      <c r="FA31" s="362"/>
      <c r="FB31" s="362"/>
      <c r="FC31" s="362"/>
      <c r="FD31" s="362"/>
      <c r="FE31" s="362"/>
      <c r="FF31" s="362"/>
      <c r="FG31" s="362"/>
      <c r="FH31" s="362"/>
      <c r="FI31" s="362"/>
      <c r="FJ31" s="362"/>
      <c r="FK31" s="362"/>
      <c r="FL31" s="362"/>
      <c r="FM31" s="362"/>
      <c r="FN31" s="362"/>
      <c r="FO31" s="362"/>
      <c r="FP31" s="362"/>
      <c r="FQ31" s="362"/>
      <c r="FR31" s="362"/>
      <c r="FS31" s="362"/>
      <c r="FT31" s="362"/>
      <c r="FU31" s="362"/>
      <c r="FV31" s="362"/>
      <c r="FW31" s="362"/>
      <c r="FX31" s="362"/>
      <c r="FY31" s="362"/>
      <c r="FZ31" s="362"/>
      <c r="GA31" s="362"/>
      <c r="GB31" s="362"/>
      <c r="GC31" s="362"/>
      <c r="GD31" s="362"/>
      <c r="GE31" s="362"/>
      <c r="GF31" s="362"/>
      <c r="GG31" s="362"/>
      <c r="GH31" s="362"/>
      <c r="GI31" s="362"/>
      <c r="GJ31" s="362"/>
      <c r="GK31" s="362"/>
      <c r="GL31" s="362"/>
      <c r="GM31" s="362"/>
      <c r="GN31" s="362"/>
      <c r="GO31" s="362"/>
      <c r="GP31" s="362"/>
      <c r="GQ31" s="362"/>
      <c r="GR31" s="362"/>
      <c r="GS31" s="362"/>
      <c r="GT31" s="362"/>
      <c r="GU31" s="362"/>
      <c r="GV31" s="362"/>
      <c r="GW31" s="362"/>
      <c r="GX31" s="362"/>
      <c r="GY31" s="362"/>
      <c r="GZ31" s="362"/>
      <c r="HA31" s="362"/>
      <c r="HB31" s="362"/>
      <c r="HC31" s="362"/>
      <c r="HD31" s="362"/>
      <c r="HE31" s="362"/>
      <c r="HF31" s="362"/>
      <c r="HG31" s="362"/>
      <c r="HH31" s="362"/>
      <c r="HI31" s="362"/>
      <c r="HJ31" s="362"/>
      <c r="HK31" s="362"/>
      <c r="HL31" s="362"/>
      <c r="HM31" s="362"/>
      <c r="HN31" s="362"/>
      <c r="HO31" s="362"/>
      <c r="HP31" s="362"/>
      <c r="HQ31" s="362"/>
      <c r="HR31" s="362"/>
      <c r="HS31" s="362"/>
      <c r="HT31" s="362"/>
      <c r="HU31" s="362"/>
      <c r="HV31" s="362"/>
      <c r="HW31" s="362"/>
      <c r="HX31" s="362"/>
      <c r="HY31" s="362"/>
      <c r="HZ31" s="362"/>
      <c r="IA31" s="362"/>
      <c r="IB31" s="362"/>
      <c r="IC31" s="362"/>
      <c r="ID31" s="362"/>
      <c r="IE31" s="362"/>
      <c r="IF31" s="362"/>
      <c r="IG31" s="362"/>
      <c r="IH31" s="362"/>
      <c r="II31" s="362"/>
      <c r="IJ31" s="362"/>
      <c r="IK31" s="362"/>
      <c r="IL31" s="362"/>
      <c r="IM31" s="362"/>
      <c r="IN31" s="362"/>
      <c r="IO31" s="362"/>
      <c r="IP31" s="362"/>
      <c r="IQ31" s="362"/>
      <c r="IR31" s="362"/>
      <c r="IS31" s="362"/>
      <c r="IT31" s="362"/>
      <c r="IU31" s="362"/>
      <c r="IV31" s="362"/>
      <c r="IW31" s="362"/>
    </row>
    <row r="32" spans="2:257">
      <c r="B32" s="362"/>
      <c r="C32" s="362"/>
      <c r="D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2"/>
      <c r="CX32" s="362"/>
      <c r="CY32" s="362"/>
      <c r="CZ32" s="362"/>
      <c r="DA32" s="362"/>
      <c r="DB32" s="362"/>
      <c r="DC32" s="362"/>
      <c r="DD32" s="362"/>
      <c r="DE32" s="362"/>
      <c r="DF32" s="362"/>
      <c r="DG32" s="362"/>
      <c r="DH32" s="362"/>
      <c r="DI32" s="362"/>
      <c r="DJ32" s="362"/>
      <c r="DK32" s="362"/>
      <c r="DL32" s="362"/>
      <c r="DM32" s="362"/>
      <c r="DN32" s="362"/>
      <c r="DO32" s="362"/>
      <c r="DP32" s="362"/>
      <c r="DQ32" s="362"/>
      <c r="DR32" s="362"/>
      <c r="DS32" s="362"/>
      <c r="DT32" s="362"/>
      <c r="DU32" s="362"/>
      <c r="DV32" s="362"/>
      <c r="DW32" s="362"/>
      <c r="DX32" s="362"/>
      <c r="DY32" s="362"/>
      <c r="DZ32" s="362"/>
      <c r="EA32" s="362"/>
      <c r="EB32" s="362"/>
      <c r="EC32" s="362"/>
      <c r="ED32" s="362"/>
      <c r="EE32" s="362"/>
      <c r="EF32" s="362"/>
      <c r="EG32" s="362"/>
      <c r="EH32" s="362"/>
      <c r="EI32" s="362"/>
      <c r="EJ32" s="362"/>
      <c r="EK32" s="362"/>
      <c r="EL32" s="362"/>
      <c r="EM32" s="362"/>
      <c r="EN32" s="362"/>
      <c r="EO32" s="362"/>
      <c r="EP32" s="362"/>
      <c r="EQ32" s="362"/>
      <c r="ER32" s="362"/>
      <c r="ES32" s="362"/>
      <c r="ET32" s="362"/>
      <c r="EU32" s="362"/>
      <c r="EV32" s="362"/>
      <c r="EW32" s="362"/>
      <c r="EX32" s="362"/>
      <c r="EY32" s="362"/>
      <c r="EZ32" s="362"/>
      <c r="FA32" s="362"/>
      <c r="FB32" s="362"/>
      <c r="FC32" s="362"/>
      <c r="FD32" s="362"/>
      <c r="FE32" s="362"/>
      <c r="FF32" s="362"/>
      <c r="FG32" s="362"/>
      <c r="FH32" s="362"/>
      <c r="FI32" s="362"/>
      <c r="FJ32" s="362"/>
      <c r="FK32" s="362"/>
      <c r="FL32" s="362"/>
      <c r="FM32" s="362"/>
      <c r="FN32" s="362"/>
      <c r="FO32" s="362"/>
      <c r="FP32" s="362"/>
      <c r="FQ32" s="362"/>
      <c r="FR32" s="362"/>
      <c r="FS32" s="362"/>
      <c r="FT32" s="362"/>
      <c r="FU32" s="362"/>
      <c r="FV32" s="362"/>
      <c r="FW32" s="362"/>
      <c r="FX32" s="362"/>
      <c r="FY32" s="362"/>
      <c r="FZ32" s="362"/>
      <c r="GA32" s="362"/>
      <c r="GB32" s="362"/>
      <c r="GC32" s="362"/>
      <c r="GD32" s="362"/>
      <c r="GE32" s="362"/>
      <c r="GF32" s="362"/>
      <c r="GG32" s="362"/>
      <c r="GH32" s="362"/>
      <c r="GI32" s="362"/>
      <c r="GJ32" s="362"/>
      <c r="GK32" s="362"/>
      <c r="GL32" s="362"/>
      <c r="GM32" s="362"/>
      <c r="GN32" s="362"/>
      <c r="GO32" s="362"/>
      <c r="GP32" s="362"/>
      <c r="GQ32" s="362"/>
      <c r="GR32" s="362"/>
      <c r="GS32" s="362"/>
      <c r="GT32" s="362"/>
      <c r="GU32" s="362"/>
      <c r="GV32" s="362"/>
      <c r="GW32" s="362"/>
      <c r="GX32" s="362"/>
      <c r="GY32" s="362"/>
      <c r="GZ32" s="362"/>
      <c r="HA32" s="362"/>
      <c r="HB32" s="362"/>
      <c r="HC32" s="362"/>
      <c r="HD32" s="362"/>
      <c r="HE32" s="362"/>
      <c r="HF32" s="362"/>
      <c r="HG32" s="362"/>
      <c r="HH32" s="362"/>
      <c r="HI32" s="362"/>
      <c r="HJ32" s="362"/>
      <c r="HK32" s="362"/>
      <c r="HL32" s="362"/>
      <c r="HM32" s="362"/>
      <c r="HN32" s="362"/>
      <c r="HO32" s="362"/>
      <c r="HP32" s="362"/>
      <c r="HQ32" s="362"/>
      <c r="HR32" s="362"/>
      <c r="HS32" s="362"/>
      <c r="HT32" s="362"/>
      <c r="HU32" s="362"/>
      <c r="HV32" s="362"/>
      <c r="HW32" s="362"/>
      <c r="HX32" s="362"/>
      <c r="HY32" s="362"/>
      <c r="HZ32" s="362"/>
      <c r="IA32" s="362"/>
      <c r="IB32" s="362"/>
      <c r="IC32" s="362"/>
      <c r="ID32" s="362"/>
      <c r="IE32" s="362"/>
      <c r="IF32" s="362"/>
      <c r="IG32" s="362"/>
      <c r="IH32" s="362"/>
      <c r="II32" s="362"/>
      <c r="IJ32" s="362"/>
      <c r="IK32" s="362"/>
      <c r="IL32" s="362"/>
      <c r="IM32" s="362"/>
      <c r="IN32" s="362"/>
      <c r="IO32" s="362"/>
      <c r="IP32" s="362"/>
      <c r="IQ32" s="362"/>
      <c r="IR32" s="362"/>
      <c r="IS32" s="362"/>
      <c r="IT32" s="362"/>
      <c r="IU32" s="362"/>
      <c r="IV32" s="362"/>
      <c r="IW32" s="362"/>
    </row>
    <row r="33" spans="2:257">
      <c r="B33" s="362"/>
      <c r="C33" s="362"/>
      <c r="D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c r="EF33" s="362"/>
      <c r="EG33" s="362"/>
      <c r="EH33" s="362"/>
      <c r="EI33" s="362"/>
      <c r="EJ33" s="362"/>
      <c r="EK33" s="362"/>
      <c r="EL33" s="362"/>
      <c r="EM33" s="362"/>
      <c r="EN33" s="362"/>
      <c r="EO33" s="362"/>
      <c r="EP33" s="362"/>
      <c r="EQ33" s="362"/>
      <c r="ER33" s="362"/>
      <c r="ES33" s="362"/>
      <c r="ET33" s="362"/>
      <c r="EU33" s="362"/>
      <c r="EV33" s="362"/>
      <c r="EW33" s="362"/>
      <c r="EX33" s="362"/>
      <c r="EY33" s="362"/>
      <c r="EZ33" s="362"/>
      <c r="FA33" s="362"/>
      <c r="FB33" s="362"/>
      <c r="FC33" s="362"/>
      <c r="FD33" s="362"/>
      <c r="FE33" s="362"/>
      <c r="FF33" s="362"/>
      <c r="FG33" s="362"/>
      <c r="FH33" s="362"/>
      <c r="FI33" s="362"/>
      <c r="FJ33" s="362"/>
      <c r="FK33" s="362"/>
      <c r="FL33" s="362"/>
      <c r="FM33" s="362"/>
      <c r="FN33" s="362"/>
      <c r="FO33" s="362"/>
      <c r="FP33" s="362"/>
      <c r="FQ33" s="362"/>
      <c r="FR33" s="362"/>
      <c r="FS33" s="362"/>
      <c r="FT33" s="362"/>
      <c r="FU33" s="362"/>
      <c r="FV33" s="362"/>
      <c r="FW33" s="362"/>
      <c r="FX33" s="362"/>
      <c r="FY33" s="362"/>
      <c r="FZ33" s="362"/>
      <c r="GA33" s="362"/>
      <c r="GB33" s="362"/>
      <c r="GC33" s="362"/>
      <c r="GD33" s="362"/>
      <c r="GE33" s="362"/>
      <c r="GF33" s="362"/>
      <c r="GG33" s="362"/>
      <c r="GH33" s="362"/>
      <c r="GI33" s="362"/>
      <c r="GJ33" s="362"/>
      <c r="GK33" s="362"/>
      <c r="GL33" s="362"/>
      <c r="GM33" s="362"/>
      <c r="GN33" s="362"/>
      <c r="GO33" s="362"/>
      <c r="GP33" s="362"/>
      <c r="GQ33" s="362"/>
      <c r="GR33" s="362"/>
      <c r="GS33" s="362"/>
      <c r="GT33" s="362"/>
      <c r="GU33" s="362"/>
      <c r="GV33" s="362"/>
      <c r="GW33" s="362"/>
      <c r="GX33" s="362"/>
      <c r="GY33" s="362"/>
      <c r="GZ33" s="362"/>
      <c r="HA33" s="362"/>
      <c r="HB33" s="362"/>
      <c r="HC33" s="362"/>
      <c r="HD33" s="362"/>
      <c r="HE33" s="362"/>
      <c r="HF33" s="362"/>
      <c r="HG33" s="362"/>
      <c r="HH33" s="362"/>
      <c r="HI33" s="362"/>
      <c r="HJ33" s="362"/>
      <c r="HK33" s="362"/>
      <c r="HL33" s="362"/>
      <c r="HM33" s="362"/>
      <c r="HN33" s="362"/>
      <c r="HO33" s="362"/>
      <c r="HP33" s="362"/>
      <c r="HQ33" s="362"/>
      <c r="HR33" s="362"/>
      <c r="HS33" s="362"/>
      <c r="HT33" s="362"/>
      <c r="HU33" s="362"/>
      <c r="HV33" s="362"/>
      <c r="HW33" s="362"/>
      <c r="HX33" s="362"/>
      <c r="HY33" s="362"/>
      <c r="HZ33" s="362"/>
      <c r="IA33" s="362"/>
      <c r="IB33" s="362"/>
      <c r="IC33" s="362"/>
      <c r="ID33" s="362"/>
      <c r="IE33" s="362"/>
      <c r="IF33" s="362"/>
      <c r="IG33" s="362"/>
      <c r="IH33" s="362"/>
      <c r="II33" s="362"/>
      <c r="IJ33" s="362"/>
      <c r="IK33" s="362"/>
      <c r="IL33" s="362"/>
      <c r="IM33" s="362"/>
      <c r="IN33" s="362"/>
      <c r="IO33" s="362"/>
      <c r="IP33" s="362"/>
      <c r="IQ33" s="362"/>
      <c r="IR33" s="362"/>
      <c r="IS33" s="362"/>
      <c r="IT33" s="362"/>
      <c r="IU33" s="362"/>
      <c r="IV33" s="362"/>
      <c r="IW33" s="362"/>
    </row>
    <row r="34" spans="2:257" ht="14.25">
      <c r="B34" s="362"/>
      <c r="C34" s="370"/>
      <c r="D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62"/>
      <c r="DN34" s="362"/>
      <c r="DO34" s="362"/>
      <c r="DP34" s="362"/>
      <c r="DQ34" s="362"/>
      <c r="DR34" s="362"/>
      <c r="DS34" s="362"/>
      <c r="DT34" s="362"/>
      <c r="DU34" s="362"/>
      <c r="DV34" s="362"/>
      <c r="DW34" s="362"/>
      <c r="DX34" s="362"/>
      <c r="DY34" s="362"/>
      <c r="DZ34" s="362"/>
      <c r="EA34" s="362"/>
      <c r="EB34" s="362"/>
      <c r="EC34" s="362"/>
      <c r="ED34" s="362"/>
      <c r="EE34" s="362"/>
      <c r="EF34" s="362"/>
      <c r="EG34" s="362"/>
      <c r="EH34" s="362"/>
      <c r="EI34" s="362"/>
      <c r="EJ34" s="362"/>
      <c r="EK34" s="362"/>
      <c r="EL34" s="362"/>
      <c r="EM34" s="362"/>
      <c r="EN34" s="362"/>
      <c r="EO34" s="362"/>
      <c r="EP34" s="362"/>
      <c r="EQ34" s="362"/>
      <c r="ER34" s="362"/>
      <c r="ES34" s="362"/>
      <c r="ET34" s="362"/>
      <c r="EU34" s="362"/>
      <c r="EV34" s="362"/>
      <c r="EW34" s="362"/>
      <c r="EX34" s="362"/>
      <c r="EY34" s="362"/>
      <c r="EZ34" s="362"/>
      <c r="FA34" s="362"/>
      <c r="FB34" s="362"/>
      <c r="FC34" s="362"/>
      <c r="FD34" s="362"/>
      <c r="FE34" s="362"/>
      <c r="FF34" s="362"/>
      <c r="FG34" s="362"/>
      <c r="FH34" s="362"/>
      <c r="FI34" s="362"/>
      <c r="FJ34" s="362"/>
      <c r="FK34" s="362"/>
      <c r="FL34" s="362"/>
      <c r="FM34" s="362"/>
      <c r="FN34" s="362"/>
      <c r="FO34" s="362"/>
      <c r="FP34" s="362"/>
      <c r="FQ34" s="362"/>
      <c r="FR34" s="362"/>
      <c r="FS34" s="362"/>
      <c r="FT34" s="362"/>
      <c r="FU34" s="362"/>
      <c r="FV34" s="362"/>
      <c r="FW34" s="362"/>
      <c r="FX34" s="362"/>
      <c r="FY34" s="362"/>
      <c r="FZ34" s="362"/>
      <c r="GA34" s="362"/>
      <c r="GB34" s="362"/>
      <c r="GC34" s="362"/>
      <c r="GD34" s="362"/>
      <c r="GE34" s="362"/>
      <c r="GF34" s="362"/>
      <c r="GG34" s="362"/>
      <c r="GH34" s="362"/>
      <c r="GI34" s="362"/>
      <c r="GJ34" s="362"/>
      <c r="GK34" s="362"/>
      <c r="GL34" s="362"/>
      <c r="GM34" s="362"/>
      <c r="GN34" s="362"/>
      <c r="GO34" s="362"/>
      <c r="GP34" s="362"/>
      <c r="GQ34" s="362"/>
      <c r="GR34" s="362"/>
      <c r="GS34" s="362"/>
      <c r="GT34" s="362"/>
      <c r="GU34" s="362"/>
      <c r="GV34" s="362"/>
      <c r="GW34" s="362"/>
      <c r="GX34" s="362"/>
      <c r="GY34" s="362"/>
      <c r="GZ34" s="362"/>
      <c r="HA34" s="362"/>
      <c r="HB34" s="362"/>
      <c r="HC34" s="362"/>
      <c r="HD34" s="362"/>
      <c r="HE34" s="362"/>
      <c r="HF34" s="362"/>
      <c r="HG34" s="362"/>
      <c r="HH34" s="362"/>
      <c r="HI34" s="362"/>
      <c r="HJ34" s="362"/>
      <c r="HK34" s="362"/>
      <c r="HL34" s="362"/>
      <c r="HM34" s="362"/>
      <c r="HN34" s="362"/>
      <c r="HO34" s="362"/>
      <c r="HP34" s="362"/>
      <c r="HQ34" s="362"/>
      <c r="HR34" s="362"/>
      <c r="HS34" s="362"/>
      <c r="HT34" s="362"/>
      <c r="HU34" s="362"/>
      <c r="HV34" s="362"/>
      <c r="HW34" s="362"/>
      <c r="HX34" s="362"/>
      <c r="HY34" s="362"/>
      <c r="HZ34" s="362"/>
      <c r="IA34" s="362"/>
      <c r="IB34" s="362"/>
      <c r="IC34" s="362"/>
      <c r="ID34" s="362"/>
      <c r="IE34" s="362"/>
      <c r="IF34" s="362"/>
      <c r="IG34" s="362"/>
      <c r="IH34" s="362"/>
      <c r="II34" s="362"/>
      <c r="IJ34" s="362"/>
      <c r="IK34" s="362"/>
      <c r="IL34" s="362"/>
      <c r="IM34" s="362"/>
      <c r="IN34" s="362"/>
      <c r="IO34" s="362"/>
      <c r="IP34" s="362"/>
      <c r="IQ34" s="362"/>
      <c r="IR34" s="362"/>
      <c r="IS34" s="362"/>
      <c r="IT34" s="362"/>
      <c r="IU34" s="362"/>
      <c r="IV34" s="362"/>
      <c r="IW34" s="362"/>
    </row>
    <row r="35" spans="2:257" ht="14.25">
      <c r="B35" s="362"/>
      <c r="C35" s="370"/>
      <c r="D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c r="CO35" s="362"/>
      <c r="CP35" s="362"/>
      <c r="CQ35" s="362"/>
      <c r="CR35" s="362"/>
      <c r="CS35" s="362"/>
      <c r="CT35" s="362"/>
      <c r="CU35" s="362"/>
      <c r="CV35" s="362"/>
      <c r="CW35" s="362"/>
      <c r="CX35" s="362"/>
      <c r="CY35" s="362"/>
      <c r="CZ35" s="362"/>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62"/>
      <c r="DZ35" s="362"/>
      <c r="EA35" s="362"/>
      <c r="EB35" s="362"/>
      <c r="EC35" s="362"/>
      <c r="ED35" s="362"/>
      <c r="EE35" s="362"/>
      <c r="EF35" s="362"/>
      <c r="EG35" s="362"/>
      <c r="EH35" s="362"/>
      <c r="EI35" s="362"/>
      <c r="EJ35" s="362"/>
      <c r="EK35" s="362"/>
      <c r="EL35" s="362"/>
      <c r="EM35" s="362"/>
      <c r="EN35" s="362"/>
      <c r="EO35" s="362"/>
      <c r="EP35" s="362"/>
      <c r="EQ35" s="362"/>
      <c r="ER35" s="362"/>
      <c r="ES35" s="362"/>
      <c r="ET35" s="362"/>
      <c r="EU35" s="362"/>
      <c r="EV35" s="362"/>
      <c r="EW35" s="362"/>
      <c r="EX35" s="362"/>
      <c r="EY35" s="362"/>
      <c r="EZ35" s="362"/>
      <c r="FA35" s="362"/>
      <c r="FB35" s="362"/>
      <c r="FC35" s="362"/>
      <c r="FD35" s="362"/>
      <c r="FE35" s="362"/>
      <c r="FF35" s="362"/>
      <c r="FG35" s="362"/>
      <c r="FH35" s="362"/>
      <c r="FI35" s="362"/>
      <c r="FJ35" s="362"/>
      <c r="FK35" s="362"/>
      <c r="FL35" s="362"/>
      <c r="FM35" s="362"/>
      <c r="FN35" s="362"/>
      <c r="FO35" s="362"/>
      <c r="FP35" s="362"/>
      <c r="FQ35" s="362"/>
      <c r="FR35" s="362"/>
      <c r="FS35" s="362"/>
      <c r="FT35" s="362"/>
      <c r="FU35" s="362"/>
      <c r="FV35" s="362"/>
      <c r="FW35" s="362"/>
      <c r="FX35" s="362"/>
      <c r="FY35" s="362"/>
      <c r="FZ35" s="362"/>
      <c r="GA35" s="362"/>
      <c r="GB35" s="362"/>
      <c r="GC35" s="362"/>
      <c r="GD35" s="362"/>
      <c r="GE35" s="362"/>
      <c r="GF35" s="362"/>
      <c r="GG35" s="362"/>
      <c r="GH35" s="362"/>
      <c r="GI35" s="362"/>
      <c r="GJ35" s="362"/>
      <c r="GK35" s="362"/>
      <c r="GL35" s="362"/>
      <c r="GM35" s="362"/>
      <c r="GN35" s="362"/>
      <c r="GO35" s="362"/>
      <c r="GP35" s="362"/>
      <c r="GQ35" s="362"/>
      <c r="GR35" s="362"/>
      <c r="GS35" s="362"/>
      <c r="GT35" s="362"/>
      <c r="GU35" s="362"/>
      <c r="GV35" s="362"/>
      <c r="GW35" s="362"/>
      <c r="GX35" s="362"/>
      <c r="GY35" s="362"/>
      <c r="GZ35" s="362"/>
      <c r="HA35" s="362"/>
      <c r="HB35" s="362"/>
      <c r="HC35" s="362"/>
      <c r="HD35" s="362"/>
      <c r="HE35" s="362"/>
      <c r="HF35" s="362"/>
      <c r="HG35" s="362"/>
      <c r="HH35" s="362"/>
      <c r="HI35" s="362"/>
      <c r="HJ35" s="362"/>
      <c r="HK35" s="362"/>
      <c r="HL35" s="362"/>
      <c r="HM35" s="362"/>
      <c r="HN35" s="362"/>
      <c r="HO35" s="362"/>
      <c r="HP35" s="362"/>
      <c r="HQ35" s="362"/>
      <c r="HR35" s="362"/>
      <c r="HS35" s="362"/>
      <c r="HT35" s="362"/>
      <c r="HU35" s="362"/>
      <c r="HV35" s="362"/>
      <c r="HW35" s="362"/>
      <c r="HX35" s="362"/>
      <c r="HY35" s="362"/>
      <c r="HZ35" s="362"/>
      <c r="IA35" s="362"/>
      <c r="IB35" s="362"/>
      <c r="IC35" s="362"/>
      <c r="ID35" s="362"/>
      <c r="IE35" s="362"/>
      <c r="IF35" s="362"/>
      <c r="IG35" s="362"/>
      <c r="IH35" s="362"/>
      <c r="II35" s="362"/>
      <c r="IJ35" s="362"/>
      <c r="IK35" s="362"/>
      <c r="IL35" s="362"/>
      <c r="IM35" s="362"/>
      <c r="IN35" s="362"/>
      <c r="IO35" s="362"/>
      <c r="IP35" s="362"/>
      <c r="IQ35" s="362"/>
      <c r="IR35" s="362"/>
      <c r="IS35" s="362"/>
      <c r="IT35" s="362"/>
      <c r="IU35" s="362"/>
      <c r="IV35" s="362"/>
      <c r="IW35" s="362"/>
    </row>
    <row r="36" spans="2:257">
      <c r="B36" s="369"/>
      <c r="C36" s="362" t="s">
        <v>105</v>
      </c>
      <c r="D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c r="CO36" s="362"/>
      <c r="CP36" s="362"/>
      <c r="CQ36" s="362"/>
      <c r="CR36" s="362"/>
      <c r="CS36" s="362"/>
      <c r="CT36" s="362"/>
      <c r="CU36" s="362"/>
      <c r="CV36" s="362"/>
      <c r="CW36" s="362"/>
      <c r="CX36" s="362"/>
      <c r="CY36" s="362"/>
      <c r="CZ36" s="362"/>
      <c r="DA36" s="362"/>
      <c r="DB36" s="362"/>
      <c r="DC36" s="362"/>
      <c r="DD36" s="362"/>
      <c r="DE36" s="362"/>
      <c r="DF36" s="362"/>
      <c r="DG36" s="362"/>
      <c r="DH36" s="362"/>
      <c r="DI36" s="362"/>
      <c r="DJ36" s="362"/>
      <c r="DK36" s="362"/>
      <c r="DL36" s="362"/>
      <c r="DM36" s="362"/>
      <c r="DN36" s="362"/>
      <c r="DO36" s="362"/>
      <c r="DP36" s="362"/>
      <c r="DQ36" s="362"/>
      <c r="DR36" s="362"/>
      <c r="DS36" s="362"/>
      <c r="DT36" s="362"/>
      <c r="DU36" s="362"/>
      <c r="DV36" s="362"/>
      <c r="DW36" s="362"/>
      <c r="DX36" s="362"/>
      <c r="DY36" s="362"/>
      <c r="DZ36" s="362"/>
      <c r="EA36" s="362"/>
      <c r="EB36" s="362"/>
      <c r="EC36" s="362"/>
      <c r="ED36" s="362"/>
      <c r="EE36" s="362"/>
      <c r="EF36" s="362"/>
      <c r="EG36" s="362"/>
      <c r="EH36" s="362"/>
      <c r="EI36" s="362"/>
      <c r="EJ36" s="362"/>
      <c r="EK36" s="362"/>
      <c r="EL36" s="362"/>
      <c r="EM36" s="362"/>
      <c r="EN36" s="362"/>
      <c r="EO36" s="362"/>
      <c r="EP36" s="362"/>
      <c r="EQ36" s="362"/>
      <c r="ER36" s="362"/>
      <c r="ES36" s="362"/>
      <c r="ET36" s="362"/>
      <c r="EU36" s="362"/>
      <c r="EV36" s="362"/>
      <c r="EW36" s="362"/>
      <c r="EX36" s="362"/>
      <c r="EY36" s="362"/>
      <c r="EZ36" s="362"/>
      <c r="FA36" s="362"/>
      <c r="FB36" s="362"/>
      <c r="FC36" s="362"/>
      <c r="FD36" s="362"/>
      <c r="FE36" s="362"/>
      <c r="FF36" s="362"/>
      <c r="FG36" s="362"/>
      <c r="FH36" s="362"/>
      <c r="FI36" s="362"/>
      <c r="FJ36" s="362"/>
      <c r="FK36" s="362"/>
      <c r="FL36" s="362"/>
      <c r="FM36" s="362"/>
      <c r="FN36" s="362"/>
      <c r="FO36" s="362"/>
      <c r="FP36" s="362"/>
      <c r="FQ36" s="362"/>
      <c r="FR36" s="362"/>
      <c r="FS36" s="362"/>
      <c r="FT36" s="362"/>
      <c r="FU36" s="362"/>
      <c r="FV36" s="362"/>
      <c r="FW36" s="362"/>
      <c r="FX36" s="362"/>
      <c r="FY36" s="362"/>
      <c r="FZ36" s="362"/>
      <c r="GA36" s="362"/>
      <c r="GB36" s="362"/>
      <c r="GC36" s="362"/>
      <c r="GD36" s="362"/>
      <c r="GE36" s="362"/>
      <c r="GF36" s="362"/>
      <c r="GG36" s="362"/>
      <c r="GH36" s="362"/>
      <c r="GI36" s="362"/>
      <c r="GJ36" s="362"/>
      <c r="GK36" s="362"/>
      <c r="GL36" s="362"/>
      <c r="GM36" s="362"/>
      <c r="GN36" s="362"/>
      <c r="GO36" s="362"/>
      <c r="GP36" s="362"/>
      <c r="GQ36" s="362"/>
      <c r="GR36" s="362"/>
      <c r="GS36" s="362"/>
      <c r="GT36" s="362"/>
      <c r="GU36" s="362"/>
      <c r="GV36" s="362"/>
      <c r="GW36" s="362"/>
      <c r="GX36" s="362"/>
      <c r="GY36" s="362"/>
      <c r="GZ36" s="362"/>
      <c r="HA36" s="362"/>
      <c r="HB36" s="362"/>
      <c r="HC36" s="362"/>
      <c r="HD36" s="362"/>
      <c r="HE36" s="362"/>
      <c r="HF36" s="362"/>
      <c r="HG36" s="362"/>
      <c r="HH36" s="362"/>
      <c r="HI36" s="362"/>
      <c r="HJ36" s="362"/>
      <c r="HK36" s="362"/>
      <c r="HL36" s="362"/>
      <c r="HM36" s="362"/>
      <c r="HN36" s="362"/>
      <c r="HO36" s="362"/>
      <c r="HP36" s="362"/>
      <c r="HQ36" s="362"/>
      <c r="HR36" s="362"/>
      <c r="HS36" s="362"/>
      <c r="HT36" s="362"/>
      <c r="HU36" s="362"/>
      <c r="HV36" s="362"/>
      <c r="HW36" s="362"/>
      <c r="HX36" s="362"/>
      <c r="HY36" s="362"/>
      <c r="HZ36" s="362"/>
      <c r="IA36" s="362"/>
      <c r="IB36" s="362"/>
      <c r="IC36" s="362"/>
      <c r="ID36" s="362"/>
      <c r="IE36" s="362"/>
      <c r="IF36" s="362"/>
      <c r="IG36" s="362"/>
      <c r="IH36" s="362"/>
      <c r="II36" s="362"/>
      <c r="IJ36" s="362"/>
      <c r="IK36" s="362"/>
      <c r="IL36" s="362"/>
      <c r="IM36" s="362"/>
      <c r="IN36" s="362"/>
      <c r="IO36" s="362"/>
      <c r="IP36" s="362"/>
      <c r="IQ36" s="362"/>
      <c r="IR36" s="362"/>
      <c r="IS36" s="362"/>
      <c r="IT36" s="362"/>
      <c r="IU36" s="362"/>
      <c r="IV36" s="362"/>
      <c r="IW36" s="362"/>
    </row>
    <row r="37" spans="2:257">
      <c r="B37" s="362"/>
      <c r="C37" s="362"/>
      <c r="D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c r="CO37" s="362"/>
      <c r="CP37" s="362"/>
      <c r="CQ37" s="362"/>
      <c r="CR37" s="362"/>
      <c r="CS37" s="362"/>
      <c r="CT37" s="362"/>
      <c r="CU37" s="362"/>
      <c r="CV37" s="362"/>
      <c r="CW37" s="362"/>
      <c r="CX37" s="362"/>
      <c r="CY37" s="362"/>
      <c r="CZ37" s="362"/>
      <c r="DA37" s="362"/>
      <c r="DB37" s="362"/>
      <c r="DC37" s="362"/>
      <c r="DD37" s="362"/>
      <c r="DE37" s="362"/>
      <c r="DF37" s="362"/>
      <c r="DG37" s="362"/>
      <c r="DH37" s="362"/>
      <c r="DI37" s="362"/>
      <c r="DJ37" s="362"/>
      <c r="DK37" s="362"/>
      <c r="DL37" s="362"/>
      <c r="DM37" s="362"/>
      <c r="DN37" s="362"/>
      <c r="DO37" s="362"/>
      <c r="DP37" s="362"/>
      <c r="DQ37" s="362"/>
      <c r="DR37" s="362"/>
      <c r="DS37" s="362"/>
      <c r="DT37" s="362"/>
      <c r="DU37" s="362"/>
      <c r="DV37" s="362"/>
      <c r="DW37" s="362"/>
      <c r="DX37" s="362"/>
      <c r="DY37" s="362"/>
      <c r="DZ37" s="362"/>
      <c r="EA37" s="362"/>
      <c r="EB37" s="362"/>
      <c r="EC37" s="362"/>
      <c r="ED37" s="362"/>
      <c r="EE37" s="362"/>
      <c r="EF37" s="362"/>
      <c r="EG37" s="362"/>
      <c r="EH37" s="362"/>
      <c r="EI37" s="362"/>
      <c r="EJ37" s="362"/>
      <c r="EK37" s="362"/>
      <c r="EL37" s="362"/>
      <c r="EM37" s="362"/>
      <c r="EN37" s="362"/>
      <c r="EO37" s="362"/>
      <c r="EP37" s="362"/>
      <c r="EQ37" s="362"/>
      <c r="ER37" s="362"/>
      <c r="ES37" s="362"/>
      <c r="ET37" s="362"/>
      <c r="EU37" s="362"/>
      <c r="EV37" s="362"/>
      <c r="EW37" s="362"/>
      <c r="EX37" s="362"/>
      <c r="EY37" s="362"/>
      <c r="EZ37" s="362"/>
      <c r="FA37" s="362"/>
      <c r="FB37" s="362"/>
      <c r="FC37" s="362"/>
      <c r="FD37" s="362"/>
      <c r="FE37" s="362"/>
      <c r="FF37" s="362"/>
      <c r="FG37" s="362"/>
      <c r="FH37" s="362"/>
      <c r="FI37" s="362"/>
      <c r="FJ37" s="362"/>
      <c r="FK37" s="362"/>
      <c r="FL37" s="362"/>
      <c r="FM37" s="362"/>
      <c r="FN37" s="362"/>
      <c r="FO37" s="362"/>
      <c r="FP37" s="362"/>
      <c r="FQ37" s="362"/>
      <c r="FR37" s="362"/>
      <c r="FS37" s="362"/>
      <c r="FT37" s="362"/>
      <c r="FU37" s="362"/>
      <c r="FV37" s="362"/>
      <c r="FW37" s="362"/>
      <c r="FX37" s="362"/>
      <c r="FY37" s="362"/>
      <c r="FZ37" s="362"/>
      <c r="GA37" s="362"/>
      <c r="GB37" s="362"/>
      <c r="GC37" s="362"/>
      <c r="GD37" s="362"/>
      <c r="GE37" s="362"/>
      <c r="GF37" s="362"/>
      <c r="GG37" s="362"/>
      <c r="GH37" s="362"/>
      <c r="GI37" s="362"/>
      <c r="GJ37" s="362"/>
      <c r="GK37" s="362"/>
      <c r="GL37" s="362"/>
      <c r="GM37" s="362"/>
      <c r="GN37" s="362"/>
      <c r="GO37" s="362"/>
      <c r="GP37" s="362"/>
      <c r="GQ37" s="362"/>
      <c r="GR37" s="362"/>
      <c r="GS37" s="362"/>
      <c r="GT37" s="362"/>
      <c r="GU37" s="362"/>
      <c r="GV37" s="362"/>
      <c r="GW37" s="362"/>
      <c r="GX37" s="362"/>
      <c r="GY37" s="362"/>
      <c r="GZ37" s="362"/>
      <c r="HA37" s="362"/>
      <c r="HB37" s="362"/>
      <c r="HC37" s="362"/>
      <c r="HD37" s="362"/>
      <c r="HE37" s="362"/>
      <c r="HF37" s="362"/>
      <c r="HG37" s="362"/>
      <c r="HH37" s="362"/>
      <c r="HI37" s="362"/>
      <c r="HJ37" s="362"/>
      <c r="HK37" s="362"/>
      <c r="HL37" s="362"/>
      <c r="HM37" s="362"/>
      <c r="HN37" s="362"/>
      <c r="HO37" s="362"/>
      <c r="HP37" s="362"/>
      <c r="HQ37" s="362"/>
      <c r="HR37" s="362"/>
      <c r="HS37" s="362"/>
      <c r="HT37" s="362"/>
      <c r="HU37" s="362"/>
      <c r="HV37" s="362"/>
      <c r="HW37" s="362"/>
      <c r="HX37" s="362"/>
      <c r="HY37" s="362"/>
      <c r="HZ37" s="362"/>
      <c r="IA37" s="362"/>
      <c r="IB37" s="362"/>
      <c r="IC37" s="362"/>
      <c r="ID37" s="362"/>
      <c r="IE37" s="362"/>
      <c r="IF37" s="362"/>
      <c r="IG37" s="362"/>
      <c r="IH37" s="362"/>
      <c r="II37" s="362"/>
      <c r="IJ37" s="362"/>
      <c r="IK37" s="362"/>
      <c r="IL37" s="362"/>
      <c r="IM37" s="362"/>
      <c r="IN37" s="362"/>
      <c r="IO37" s="362"/>
      <c r="IP37" s="362"/>
      <c r="IQ37" s="362"/>
      <c r="IR37" s="362"/>
      <c r="IS37" s="362"/>
      <c r="IT37" s="362"/>
      <c r="IU37" s="362"/>
      <c r="IV37" s="362"/>
      <c r="IW37" s="362"/>
    </row>
    <row r="38" spans="2:257">
      <c r="B38" s="362"/>
      <c r="C38" s="506" t="s">
        <v>735</v>
      </c>
      <c r="D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c r="CO38" s="362"/>
      <c r="CP38" s="362"/>
      <c r="CQ38" s="362"/>
      <c r="CR38" s="362"/>
      <c r="CS38" s="362"/>
      <c r="CT38" s="362"/>
      <c r="CU38" s="362"/>
      <c r="CV38" s="362"/>
      <c r="CW38" s="362"/>
      <c r="CX38" s="362"/>
      <c r="CY38" s="362"/>
      <c r="CZ38" s="362"/>
      <c r="DA38" s="362"/>
      <c r="DB38" s="362"/>
      <c r="DC38" s="362"/>
      <c r="DD38" s="362"/>
      <c r="DE38" s="362"/>
      <c r="DF38" s="362"/>
      <c r="DG38" s="362"/>
      <c r="DH38" s="362"/>
      <c r="DI38" s="362"/>
      <c r="DJ38" s="362"/>
      <c r="DK38" s="362"/>
      <c r="DL38" s="362"/>
      <c r="DM38" s="362"/>
      <c r="DN38" s="362"/>
      <c r="DO38" s="362"/>
      <c r="DP38" s="362"/>
      <c r="DQ38" s="362"/>
      <c r="DR38" s="362"/>
      <c r="DS38" s="362"/>
      <c r="DT38" s="362"/>
      <c r="DU38" s="362"/>
      <c r="DV38" s="362"/>
      <c r="DW38" s="362"/>
      <c r="DX38" s="362"/>
      <c r="DY38" s="362"/>
      <c r="DZ38" s="362"/>
      <c r="EA38" s="362"/>
      <c r="EB38" s="362"/>
      <c r="EC38" s="362"/>
      <c r="ED38" s="362"/>
      <c r="EE38" s="362"/>
      <c r="EF38" s="362"/>
      <c r="EG38" s="362"/>
      <c r="EH38" s="362"/>
      <c r="EI38" s="362"/>
      <c r="EJ38" s="362"/>
      <c r="EK38" s="362"/>
      <c r="EL38" s="362"/>
      <c r="EM38" s="362"/>
      <c r="EN38" s="362"/>
      <c r="EO38" s="362"/>
      <c r="EP38" s="362"/>
      <c r="EQ38" s="362"/>
      <c r="ER38" s="362"/>
      <c r="ES38" s="362"/>
      <c r="ET38" s="362"/>
      <c r="EU38" s="362"/>
      <c r="EV38" s="362"/>
      <c r="EW38" s="362"/>
      <c r="EX38" s="362"/>
      <c r="EY38" s="362"/>
      <c r="EZ38" s="362"/>
      <c r="FA38" s="362"/>
      <c r="FB38" s="362"/>
      <c r="FC38" s="362"/>
      <c r="FD38" s="362"/>
      <c r="FE38" s="362"/>
      <c r="FF38" s="362"/>
      <c r="FG38" s="362"/>
      <c r="FH38" s="362"/>
      <c r="FI38" s="362"/>
      <c r="FJ38" s="362"/>
      <c r="FK38" s="362"/>
      <c r="FL38" s="362"/>
      <c r="FM38" s="362"/>
      <c r="FN38" s="362"/>
      <c r="FO38" s="362"/>
      <c r="FP38" s="362"/>
      <c r="FQ38" s="362"/>
      <c r="FR38" s="362"/>
      <c r="FS38" s="362"/>
      <c r="FT38" s="362"/>
      <c r="FU38" s="362"/>
      <c r="FV38" s="362"/>
      <c r="FW38" s="362"/>
      <c r="FX38" s="362"/>
      <c r="FY38" s="362"/>
      <c r="FZ38" s="362"/>
      <c r="GA38" s="362"/>
      <c r="GB38" s="362"/>
      <c r="GC38" s="362"/>
      <c r="GD38" s="362"/>
      <c r="GE38" s="362"/>
      <c r="GF38" s="362"/>
      <c r="GG38" s="362"/>
      <c r="GH38" s="362"/>
      <c r="GI38" s="362"/>
      <c r="GJ38" s="362"/>
      <c r="GK38" s="362"/>
      <c r="GL38" s="362"/>
      <c r="GM38" s="362"/>
      <c r="GN38" s="362"/>
      <c r="GO38" s="362"/>
      <c r="GP38" s="362"/>
      <c r="GQ38" s="362"/>
      <c r="GR38" s="362"/>
      <c r="GS38" s="362"/>
      <c r="GT38" s="362"/>
      <c r="GU38" s="362"/>
      <c r="GV38" s="362"/>
      <c r="GW38" s="362"/>
      <c r="GX38" s="362"/>
      <c r="GY38" s="362"/>
      <c r="GZ38" s="362"/>
      <c r="HA38" s="362"/>
      <c r="HB38" s="362"/>
      <c r="HC38" s="362"/>
      <c r="HD38" s="362"/>
      <c r="HE38" s="362"/>
      <c r="HF38" s="362"/>
      <c r="HG38" s="362"/>
      <c r="HH38" s="362"/>
      <c r="HI38" s="362"/>
      <c r="HJ38" s="362"/>
      <c r="HK38" s="362"/>
      <c r="HL38" s="362"/>
      <c r="HM38" s="362"/>
      <c r="HN38" s="362"/>
      <c r="HO38" s="362"/>
      <c r="HP38" s="362"/>
      <c r="HQ38" s="362"/>
      <c r="HR38" s="362"/>
      <c r="HS38" s="362"/>
      <c r="HT38" s="362"/>
      <c r="HU38" s="362"/>
      <c r="HV38" s="362"/>
      <c r="HW38" s="362"/>
      <c r="HX38" s="362"/>
      <c r="HY38" s="362"/>
      <c r="HZ38" s="362"/>
      <c r="IA38" s="362"/>
      <c r="IB38" s="362"/>
      <c r="IC38" s="362"/>
      <c r="ID38" s="362"/>
      <c r="IE38" s="362"/>
      <c r="IF38" s="362"/>
      <c r="IG38" s="362"/>
      <c r="IH38" s="362"/>
      <c r="II38" s="362"/>
      <c r="IJ38" s="362"/>
      <c r="IK38" s="362"/>
      <c r="IL38" s="362"/>
      <c r="IM38" s="362"/>
      <c r="IN38" s="362"/>
      <c r="IO38" s="362"/>
      <c r="IP38" s="362"/>
      <c r="IQ38" s="362"/>
      <c r="IR38" s="362"/>
      <c r="IS38" s="362"/>
      <c r="IT38" s="362"/>
      <c r="IU38" s="362"/>
      <c r="IV38" s="362"/>
      <c r="IW38" s="362"/>
    </row>
  </sheetData>
  <mergeCells count="8">
    <mergeCell ref="A2:E2"/>
    <mergeCell ref="B17:C17"/>
    <mergeCell ref="B21:C21"/>
    <mergeCell ref="B23:C23"/>
    <mergeCell ref="B9:C10"/>
    <mergeCell ref="B15:C15"/>
    <mergeCell ref="B19:C19"/>
    <mergeCell ref="B13:C13"/>
  </mergeCells>
  <pageMargins left="0.70866141732283472" right="0.70866141732283472" top="1.0629921259842521" bottom="0.74803149606299213" header="0.31496062992125984" footer="0.31496062992125984"/>
  <pageSetup paperSize="9" firstPageNumber="66" orientation="portrait" useFirstPageNumber="1" horizontalDpi="300" verticalDpi="300" r:id="rId1"/>
  <headerFooter>
    <oddHeader xml:space="preserve">&amp;L&amp;"Arial,Podebljano"&amp;14MAMIS d.o.o.&amp;"Arial,Uobičajeno"&amp;10
I.K. Sakcinskog 23, SISAK
&amp;R&amp;"Arial,Podebljano"&amp;12ZOP 479/17
&amp;"Arial,Uobičajeno"&amp;10
Sisak, srpanj 2017.
</oddHeader>
    <oddFooter>&amp;LSpecifikacija opreme, materijala i radova&amp;R&amp;P /66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H168"/>
  <sheetViews>
    <sheetView view="pageBreakPreview" topLeftCell="A20" zoomScaleNormal="90" zoomScaleSheetLayoutView="100" zoomScalePageLayoutView="90" workbookViewId="0">
      <selection activeCell="J37" sqref="J37"/>
    </sheetView>
  </sheetViews>
  <sheetFormatPr defaultRowHeight="15"/>
  <cols>
    <col min="1" max="1" width="5.28515625" style="408" customWidth="1"/>
    <col min="2" max="2" width="20.28515625" style="408" customWidth="1"/>
    <col min="3" max="3" width="4.140625" style="408" customWidth="1"/>
    <col min="4" max="5" width="9.140625" style="408"/>
    <col min="6" max="6" width="23.28515625" style="408" customWidth="1"/>
    <col min="7" max="256" width="9.140625" style="408"/>
    <col min="257" max="257" width="5.28515625" style="408" customWidth="1"/>
    <col min="258" max="258" width="20.28515625" style="408" customWidth="1"/>
    <col min="259" max="259" width="4.140625" style="408" customWidth="1"/>
    <col min="260" max="261" width="9.140625" style="408"/>
    <col min="262" max="262" width="23.28515625" style="408" customWidth="1"/>
    <col min="263" max="512" width="9.140625" style="408"/>
    <col min="513" max="513" width="5.28515625" style="408" customWidth="1"/>
    <col min="514" max="514" width="20.28515625" style="408" customWidth="1"/>
    <col min="515" max="515" width="4.140625" style="408" customWidth="1"/>
    <col min="516" max="517" width="9.140625" style="408"/>
    <col min="518" max="518" width="23.28515625" style="408" customWidth="1"/>
    <col min="519" max="768" width="9.140625" style="408"/>
    <col min="769" max="769" width="5.28515625" style="408" customWidth="1"/>
    <col min="770" max="770" width="20.28515625" style="408" customWidth="1"/>
    <col min="771" max="771" width="4.140625" style="408" customWidth="1"/>
    <col min="772" max="773" width="9.140625" style="408"/>
    <col min="774" max="774" width="23.28515625" style="408" customWidth="1"/>
    <col min="775" max="1024" width="9.140625" style="408"/>
    <col min="1025" max="1025" width="5.28515625" style="408" customWidth="1"/>
    <col min="1026" max="1026" width="20.28515625" style="408" customWidth="1"/>
    <col min="1027" max="1027" width="4.140625" style="408" customWidth="1"/>
    <col min="1028" max="1029" width="9.140625" style="408"/>
    <col min="1030" max="1030" width="23.28515625" style="408" customWidth="1"/>
    <col min="1031" max="1280" width="9.140625" style="408"/>
    <col min="1281" max="1281" width="5.28515625" style="408" customWidth="1"/>
    <col min="1282" max="1282" width="20.28515625" style="408" customWidth="1"/>
    <col min="1283" max="1283" width="4.140625" style="408" customWidth="1"/>
    <col min="1284" max="1285" width="9.140625" style="408"/>
    <col min="1286" max="1286" width="23.28515625" style="408" customWidth="1"/>
    <col min="1287" max="1536" width="9.140625" style="408"/>
    <col min="1537" max="1537" width="5.28515625" style="408" customWidth="1"/>
    <col min="1538" max="1538" width="20.28515625" style="408" customWidth="1"/>
    <col min="1539" max="1539" width="4.140625" style="408" customWidth="1"/>
    <col min="1540" max="1541" width="9.140625" style="408"/>
    <col min="1542" max="1542" width="23.28515625" style="408" customWidth="1"/>
    <col min="1543" max="1792" width="9.140625" style="408"/>
    <col min="1793" max="1793" width="5.28515625" style="408" customWidth="1"/>
    <col min="1794" max="1794" width="20.28515625" style="408" customWidth="1"/>
    <col min="1795" max="1795" width="4.140625" style="408" customWidth="1"/>
    <col min="1796" max="1797" width="9.140625" style="408"/>
    <col min="1798" max="1798" width="23.28515625" style="408" customWidth="1"/>
    <col min="1799" max="2048" width="9.140625" style="408"/>
    <col min="2049" max="2049" width="5.28515625" style="408" customWidth="1"/>
    <col min="2050" max="2050" width="20.28515625" style="408" customWidth="1"/>
    <col min="2051" max="2051" width="4.140625" style="408" customWidth="1"/>
    <col min="2052" max="2053" width="9.140625" style="408"/>
    <col min="2054" max="2054" width="23.28515625" style="408" customWidth="1"/>
    <col min="2055" max="2304" width="9.140625" style="408"/>
    <col min="2305" max="2305" width="5.28515625" style="408" customWidth="1"/>
    <col min="2306" max="2306" width="20.28515625" style="408" customWidth="1"/>
    <col min="2307" max="2307" width="4.140625" style="408" customWidth="1"/>
    <col min="2308" max="2309" width="9.140625" style="408"/>
    <col min="2310" max="2310" width="23.28515625" style="408" customWidth="1"/>
    <col min="2311" max="2560" width="9.140625" style="408"/>
    <col min="2561" max="2561" width="5.28515625" style="408" customWidth="1"/>
    <col min="2562" max="2562" width="20.28515625" style="408" customWidth="1"/>
    <col min="2563" max="2563" width="4.140625" style="408" customWidth="1"/>
    <col min="2564" max="2565" width="9.140625" style="408"/>
    <col min="2566" max="2566" width="23.28515625" style="408" customWidth="1"/>
    <col min="2567" max="2816" width="9.140625" style="408"/>
    <col min="2817" max="2817" width="5.28515625" style="408" customWidth="1"/>
    <col min="2818" max="2818" width="20.28515625" style="408" customWidth="1"/>
    <col min="2819" max="2819" width="4.140625" style="408" customWidth="1"/>
    <col min="2820" max="2821" width="9.140625" style="408"/>
    <col min="2822" max="2822" width="23.28515625" style="408" customWidth="1"/>
    <col min="2823" max="3072" width="9.140625" style="408"/>
    <col min="3073" max="3073" width="5.28515625" style="408" customWidth="1"/>
    <col min="3074" max="3074" width="20.28515625" style="408" customWidth="1"/>
    <col min="3075" max="3075" width="4.140625" style="408" customWidth="1"/>
    <col min="3076" max="3077" width="9.140625" style="408"/>
    <col min="3078" max="3078" width="23.28515625" style="408" customWidth="1"/>
    <col min="3079" max="3328" width="9.140625" style="408"/>
    <col min="3329" max="3329" width="5.28515625" style="408" customWidth="1"/>
    <col min="3330" max="3330" width="20.28515625" style="408" customWidth="1"/>
    <col min="3331" max="3331" width="4.140625" style="408" customWidth="1"/>
    <col min="3332" max="3333" width="9.140625" style="408"/>
    <col min="3334" max="3334" width="23.28515625" style="408" customWidth="1"/>
    <col min="3335" max="3584" width="9.140625" style="408"/>
    <col min="3585" max="3585" width="5.28515625" style="408" customWidth="1"/>
    <col min="3586" max="3586" width="20.28515625" style="408" customWidth="1"/>
    <col min="3587" max="3587" width="4.140625" style="408" customWidth="1"/>
    <col min="3588" max="3589" width="9.140625" style="408"/>
    <col min="3590" max="3590" width="23.28515625" style="408" customWidth="1"/>
    <col min="3591" max="3840" width="9.140625" style="408"/>
    <col min="3841" max="3841" width="5.28515625" style="408" customWidth="1"/>
    <col min="3842" max="3842" width="20.28515625" style="408" customWidth="1"/>
    <col min="3843" max="3843" width="4.140625" style="408" customWidth="1"/>
    <col min="3844" max="3845" width="9.140625" style="408"/>
    <col min="3846" max="3846" width="23.28515625" style="408" customWidth="1"/>
    <col min="3847" max="4096" width="9.140625" style="408"/>
    <col min="4097" max="4097" width="5.28515625" style="408" customWidth="1"/>
    <col min="4098" max="4098" width="20.28515625" style="408" customWidth="1"/>
    <col min="4099" max="4099" width="4.140625" style="408" customWidth="1"/>
    <col min="4100" max="4101" width="9.140625" style="408"/>
    <col min="4102" max="4102" width="23.28515625" style="408" customWidth="1"/>
    <col min="4103" max="4352" width="9.140625" style="408"/>
    <col min="4353" max="4353" width="5.28515625" style="408" customWidth="1"/>
    <col min="4354" max="4354" width="20.28515625" style="408" customWidth="1"/>
    <col min="4355" max="4355" width="4.140625" style="408" customWidth="1"/>
    <col min="4356" max="4357" width="9.140625" style="408"/>
    <col min="4358" max="4358" width="23.28515625" style="408" customWidth="1"/>
    <col min="4359" max="4608" width="9.140625" style="408"/>
    <col min="4609" max="4609" width="5.28515625" style="408" customWidth="1"/>
    <col min="4610" max="4610" width="20.28515625" style="408" customWidth="1"/>
    <col min="4611" max="4611" width="4.140625" style="408" customWidth="1"/>
    <col min="4612" max="4613" width="9.140625" style="408"/>
    <col min="4614" max="4614" width="23.28515625" style="408" customWidth="1"/>
    <col min="4615" max="4864" width="9.140625" style="408"/>
    <col min="4865" max="4865" width="5.28515625" style="408" customWidth="1"/>
    <col min="4866" max="4866" width="20.28515625" style="408" customWidth="1"/>
    <col min="4867" max="4867" width="4.140625" style="408" customWidth="1"/>
    <col min="4868" max="4869" width="9.140625" style="408"/>
    <col min="4870" max="4870" width="23.28515625" style="408" customWidth="1"/>
    <col min="4871" max="5120" width="9.140625" style="408"/>
    <col min="5121" max="5121" width="5.28515625" style="408" customWidth="1"/>
    <col min="5122" max="5122" width="20.28515625" style="408" customWidth="1"/>
    <col min="5123" max="5123" width="4.140625" style="408" customWidth="1"/>
    <col min="5124" max="5125" width="9.140625" style="408"/>
    <col min="5126" max="5126" width="23.28515625" style="408" customWidth="1"/>
    <col min="5127" max="5376" width="9.140625" style="408"/>
    <col min="5377" max="5377" width="5.28515625" style="408" customWidth="1"/>
    <col min="5378" max="5378" width="20.28515625" style="408" customWidth="1"/>
    <col min="5379" max="5379" width="4.140625" style="408" customWidth="1"/>
    <col min="5380" max="5381" width="9.140625" style="408"/>
    <col min="5382" max="5382" width="23.28515625" style="408" customWidth="1"/>
    <col min="5383" max="5632" width="9.140625" style="408"/>
    <col min="5633" max="5633" width="5.28515625" style="408" customWidth="1"/>
    <col min="5634" max="5634" width="20.28515625" style="408" customWidth="1"/>
    <col min="5635" max="5635" width="4.140625" style="408" customWidth="1"/>
    <col min="5636" max="5637" width="9.140625" style="408"/>
    <col min="5638" max="5638" width="23.28515625" style="408" customWidth="1"/>
    <col min="5639" max="5888" width="9.140625" style="408"/>
    <col min="5889" max="5889" width="5.28515625" style="408" customWidth="1"/>
    <col min="5890" max="5890" width="20.28515625" style="408" customWidth="1"/>
    <col min="5891" max="5891" width="4.140625" style="408" customWidth="1"/>
    <col min="5892" max="5893" width="9.140625" style="408"/>
    <col min="5894" max="5894" width="23.28515625" style="408" customWidth="1"/>
    <col min="5895" max="6144" width="9.140625" style="408"/>
    <col min="6145" max="6145" width="5.28515625" style="408" customWidth="1"/>
    <col min="6146" max="6146" width="20.28515625" style="408" customWidth="1"/>
    <col min="6147" max="6147" width="4.140625" style="408" customWidth="1"/>
    <col min="6148" max="6149" width="9.140625" style="408"/>
    <col min="6150" max="6150" width="23.28515625" style="408" customWidth="1"/>
    <col min="6151" max="6400" width="9.140625" style="408"/>
    <col min="6401" max="6401" width="5.28515625" style="408" customWidth="1"/>
    <col min="6402" max="6402" width="20.28515625" style="408" customWidth="1"/>
    <col min="6403" max="6403" width="4.140625" style="408" customWidth="1"/>
    <col min="6404" max="6405" width="9.140625" style="408"/>
    <col min="6406" max="6406" width="23.28515625" style="408" customWidth="1"/>
    <col min="6407" max="6656" width="9.140625" style="408"/>
    <col min="6657" max="6657" width="5.28515625" style="408" customWidth="1"/>
    <col min="6658" max="6658" width="20.28515625" style="408" customWidth="1"/>
    <col min="6659" max="6659" width="4.140625" style="408" customWidth="1"/>
    <col min="6660" max="6661" width="9.140625" style="408"/>
    <col min="6662" max="6662" width="23.28515625" style="408" customWidth="1"/>
    <col min="6663" max="6912" width="9.140625" style="408"/>
    <col min="6913" max="6913" width="5.28515625" style="408" customWidth="1"/>
    <col min="6914" max="6914" width="20.28515625" style="408" customWidth="1"/>
    <col min="6915" max="6915" width="4.140625" style="408" customWidth="1"/>
    <col min="6916" max="6917" width="9.140625" style="408"/>
    <col min="6918" max="6918" width="23.28515625" style="408" customWidth="1"/>
    <col min="6919" max="7168" width="9.140625" style="408"/>
    <col min="7169" max="7169" width="5.28515625" style="408" customWidth="1"/>
    <col min="7170" max="7170" width="20.28515625" style="408" customWidth="1"/>
    <col min="7171" max="7171" width="4.140625" style="408" customWidth="1"/>
    <col min="7172" max="7173" width="9.140625" style="408"/>
    <col min="7174" max="7174" width="23.28515625" style="408" customWidth="1"/>
    <col min="7175" max="7424" width="9.140625" style="408"/>
    <col min="7425" max="7425" width="5.28515625" style="408" customWidth="1"/>
    <col min="7426" max="7426" width="20.28515625" style="408" customWidth="1"/>
    <col min="7427" max="7427" width="4.140625" style="408" customWidth="1"/>
    <col min="7428" max="7429" width="9.140625" style="408"/>
    <col min="7430" max="7430" width="23.28515625" style="408" customWidth="1"/>
    <col min="7431" max="7680" width="9.140625" style="408"/>
    <col min="7681" max="7681" width="5.28515625" style="408" customWidth="1"/>
    <col min="7682" max="7682" width="20.28515625" style="408" customWidth="1"/>
    <col min="7683" max="7683" width="4.140625" style="408" customWidth="1"/>
    <col min="7684" max="7685" width="9.140625" style="408"/>
    <col min="7686" max="7686" width="23.28515625" style="408" customWidth="1"/>
    <col min="7687" max="7936" width="9.140625" style="408"/>
    <col min="7937" max="7937" width="5.28515625" style="408" customWidth="1"/>
    <col min="7938" max="7938" width="20.28515625" style="408" customWidth="1"/>
    <col min="7939" max="7939" width="4.140625" style="408" customWidth="1"/>
    <col min="7940" max="7941" width="9.140625" style="408"/>
    <col min="7942" max="7942" width="23.28515625" style="408" customWidth="1"/>
    <col min="7943" max="8192" width="9.140625" style="408"/>
    <col min="8193" max="8193" width="5.28515625" style="408" customWidth="1"/>
    <col min="8194" max="8194" width="20.28515625" style="408" customWidth="1"/>
    <col min="8195" max="8195" width="4.140625" style="408" customWidth="1"/>
    <col min="8196" max="8197" width="9.140625" style="408"/>
    <col min="8198" max="8198" width="23.28515625" style="408" customWidth="1"/>
    <col min="8199" max="8448" width="9.140625" style="408"/>
    <col min="8449" max="8449" width="5.28515625" style="408" customWidth="1"/>
    <col min="8450" max="8450" width="20.28515625" style="408" customWidth="1"/>
    <col min="8451" max="8451" width="4.140625" style="408" customWidth="1"/>
    <col min="8452" max="8453" width="9.140625" style="408"/>
    <col min="8454" max="8454" width="23.28515625" style="408" customWidth="1"/>
    <col min="8455" max="8704" width="9.140625" style="408"/>
    <col min="8705" max="8705" width="5.28515625" style="408" customWidth="1"/>
    <col min="8706" max="8706" width="20.28515625" style="408" customWidth="1"/>
    <col min="8707" max="8707" width="4.140625" style="408" customWidth="1"/>
    <col min="8708" max="8709" width="9.140625" style="408"/>
    <col min="8710" max="8710" width="23.28515625" style="408" customWidth="1"/>
    <col min="8711" max="8960" width="9.140625" style="408"/>
    <col min="8961" max="8961" width="5.28515625" style="408" customWidth="1"/>
    <col min="8962" max="8962" width="20.28515625" style="408" customWidth="1"/>
    <col min="8963" max="8963" width="4.140625" style="408" customWidth="1"/>
    <col min="8964" max="8965" width="9.140625" style="408"/>
    <col min="8966" max="8966" width="23.28515625" style="408" customWidth="1"/>
    <col min="8967" max="9216" width="9.140625" style="408"/>
    <col min="9217" max="9217" width="5.28515625" style="408" customWidth="1"/>
    <col min="9218" max="9218" width="20.28515625" style="408" customWidth="1"/>
    <col min="9219" max="9219" width="4.140625" style="408" customWidth="1"/>
    <col min="9220" max="9221" width="9.140625" style="408"/>
    <col min="9222" max="9222" width="23.28515625" style="408" customWidth="1"/>
    <col min="9223" max="9472" width="9.140625" style="408"/>
    <col min="9473" max="9473" width="5.28515625" style="408" customWidth="1"/>
    <col min="9474" max="9474" width="20.28515625" style="408" customWidth="1"/>
    <col min="9475" max="9475" width="4.140625" style="408" customWidth="1"/>
    <col min="9476" max="9477" width="9.140625" style="408"/>
    <col min="9478" max="9478" width="23.28515625" style="408" customWidth="1"/>
    <col min="9479" max="9728" width="9.140625" style="408"/>
    <col min="9729" max="9729" width="5.28515625" style="408" customWidth="1"/>
    <col min="9730" max="9730" width="20.28515625" style="408" customWidth="1"/>
    <col min="9731" max="9731" width="4.140625" style="408" customWidth="1"/>
    <col min="9732" max="9733" width="9.140625" style="408"/>
    <col min="9734" max="9734" width="23.28515625" style="408" customWidth="1"/>
    <col min="9735" max="9984" width="9.140625" style="408"/>
    <col min="9985" max="9985" width="5.28515625" style="408" customWidth="1"/>
    <col min="9986" max="9986" width="20.28515625" style="408" customWidth="1"/>
    <col min="9987" max="9987" width="4.140625" style="408" customWidth="1"/>
    <col min="9988" max="9989" width="9.140625" style="408"/>
    <col min="9990" max="9990" width="23.28515625" style="408" customWidth="1"/>
    <col min="9991" max="10240" width="9.140625" style="408"/>
    <col min="10241" max="10241" width="5.28515625" style="408" customWidth="1"/>
    <col min="10242" max="10242" width="20.28515625" style="408" customWidth="1"/>
    <col min="10243" max="10243" width="4.140625" style="408" customWidth="1"/>
    <col min="10244" max="10245" width="9.140625" style="408"/>
    <col min="10246" max="10246" width="23.28515625" style="408" customWidth="1"/>
    <col min="10247" max="10496" width="9.140625" style="408"/>
    <col min="10497" max="10497" width="5.28515625" style="408" customWidth="1"/>
    <col min="10498" max="10498" width="20.28515625" style="408" customWidth="1"/>
    <col min="10499" max="10499" width="4.140625" style="408" customWidth="1"/>
    <col min="10500" max="10501" width="9.140625" style="408"/>
    <col min="10502" max="10502" width="23.28515625" style="408" customWidth="1"/>
    <col min="10503" max="10752" width="9.140625" style="408"/>
    <col min="10753" max="10753" width="5.28515625" style="408" customWidth="1"/>
    <col min="10754" max="10754" width="20.28515625" style="408" customWidth="1"/>
    <col min="10755" max="10755" width="4.140625" style="408" customWidth="1"/>
    <col min="10756" max="10757" width="9.140625" style="408"/>
    <col min="10758" max="10758" width="23.28515625" style="408" customWidth="1"/>
    <col min="10759" max="11008" width="9.140625" style="408"/>
    <col min="11009" max="11009" width="5.28515625" style="408" customWidth="1"/>
    <col min="11010" max="11010" width="20.28515625" style="408" customWidth="1"/>
    <col min="11011" max="11011" width="4.140625" style="408" customWidth="1"/>
    <col min="11012" max="11013" width="9.140625" style="408"/>
    <col min="11014" max="11014" width="23.28515625" style="408" customWidth="1"/>
    <col min="11015" max="11264" width="9.140625" style="408"/>
    <col min="11265" max="11265" width="5.28515625" style="408" customWidth="1"/>
    <col min="11266" max="11266" width="20.28515625" style="408" customWidth="1"/>
    <col min="11267" max="11267" width="4.140625" style="408" customWidth="1"/>
    <col min="11268" max="11269" width="9.140625" style="408"/>
    <col min="11270" max="11270" width="23.28515625" style="408" customWidth="1"/>
    <col min="11271" max="11520" width="9.140625" style="408"/>
    <col min="11521" max="11521" width="5.28515625" style="408" customWidth="1"/>
    <col min="11522" max="11522" width="20.28515625" style="408" customWidth="1"/>
    <col min="11523" max="11523" width="4.140625" style="408" customWidth="1"/>
    <col min="11524" max="11525" width="9.140625" style="408"/>
    <col min="11526" max="11526" width="23.28515625" style="408" customWidth="1"/>
    <col min="11527" max="11776" width="9.140625" style="408"/>
    <col min="11777" max="11777" width="5.28515625" style="408" customWidth="1"/>
    <col min="11778" max="11778" width="20.28515625" style="408" customWidth="1"/>
    <col min="11779" max="11779" width="4.140625" style="408" customWidth="1"/>
    <col min="11780" max="11781" width="9.140625" style="408"/>
    <col min="11782" max="11782" width="23.28515625" style="408" customWidth="1"/>
    <col min="11783" max="12032" width="9.140625" style="408"/>
    <col min="12033" max="12033" width="5.28515625" style="408" customWidth="1"/>
    <col min="12034" max="12034" width="20.28515625" style="408" customWidth="1"/>
    <col min="12035" max="12035" width="4.140625" style="408" customWidth="1"/>
    <col min="12036" max="12037" width="9.140625" style="408"/>
    <col min="12038" max="12038" width="23.28515625" style="408" customWidth="1"/>
    <col min="12039" max="12288" width="9.140625" style="408"/>
    <col min="12289" max="12289" width="5.28515625" style="408" customWidth="1"/>
    <col min="12290" max="12290" width="20.28515625" style="408" customWidth="1"/>
    <col min="12291" max="12291" width="4.140625" style="408" customWidth="1"/>
    <col min="12292" max="12293" width="9.140625" style="408"/>
    <col min="12294" max="12294" width="23.28515625" style="408" customWidth="1"/>
    <col min="12295" max="12544" width="9.140625" style="408"/>
    <col min="12545" max="12545" width="5.28515625" style="408" customWidth="1"/>
    <col min="12546" max="12546" width="20.28515625" style="408" customWidth="1"/>
    <col min="12547" max="12547" width="4.140625" style="408" customWidth="1"/>
    <col min="12548" max="12549" width="9.140625" style="408"/>
    <col min="12550" max="12550" width="23.28515625" style="408" customWidth="1"/>
    <col min="12551" max="12800" width="9.140625" style="408"/>
    <col min="12801" max="12801" width="5.28515625" style="408" customWidth="1"/>
    <col min="12802" max="12802" width="20.28515625" style="408" customWidth="1"/>
    <col min="12803" max="12803" width="4.140625" style="408" customWidth="1"/>
    <col min="12804" max="12805" width="9.140625" style="408"/>
    <col min="12806" max="12806" width="23.28515625" style="408" customWidth="1"/>
    <col min="12807" max="13056" width="9.140625" style="408"/>
    <col min="13057" max="13057" width="5.28515625" style="408" customWidth="1"/>
    <col min="13058" max="13058" width="20.28515625" style="408" customWidth="1"/>
    <col min="13059" max="13059" width="4.140625" style="408" customWidth="1"/>
    <col min="13060" max="13061" width="9.140625" style="408"/>
    <col min="13062" max="13062" width="23.28515625" style="408" customWidth="1"/>
    <col min="13063" max="13312" width="9.140625" style="408"/>
    <col min="13313" max="13313" width="5.28515625" style="408" customWidth="1"/>
    <col min="13314" max="13314" width="20.28515625" style="408" customWidth="1"/>
    <col min="13315" max="13315" width="4.140625" style="408" customWidth="1"/>
    <col min="13316" max="13317" width="9.140625" style="408"/>
    <col min="13318" max="13318" width="23.28515625" style="408" customWidth="1"/>
    <col min="13319" max="13568" width="9.140625" style="408"/>
    <col min="13569" max="13569" width="5.28515625" style="408" customWidth="1"/>
    <col min="13570" max="13570" width="20.28515625" style="408" customWidth="1"/>
    <col min="13571" max="13571" width="4.140625" style="408" customWidth="1"/>
    <col min="13572" max="13573" width="9.140625" style="408"/>
    <col min="13574" max="13574" width="23.28515625" style="408" customWidth="1"/>
    <col min="13575" max="13824" width="9.140625" style="408"/>
    <col min="13825" max="13825" width="5.28515625" style="408" customWidth="1"/>
    <col min="13826" max="13826" width="20.28515625" style="408" customWidth="1"/>
    <col min="13827" max="13827" width="4.140625" style="408" customWidth="1"/>
    <col min="13828" max="13829" width="9.140625" style="408"/>
    <col min="13830" max="13830" width="23.28515625" style="408" customWidth="1"/>
    <col min="13831" max="14080" width="9.140625" style="408"/>
    <col min="14081" max="14081" width="5.28515625" style="408" customWidth="1"/>
    <col min="14082" max="14082" width="20.28515625" style="408" customWidth="1"/>
    <col min="14083" max="14083" width="4.140625" style="408" customWidth="1"/>
    <col min="14084" max="14085" width="9.140625" style="408"/>
    <col min="14086" max="14086" width="23.28515625" style="408" customWidth="1"/>
    <col min="14087" max="14336" width="9.140625" style="408"/>
    <col min="14337" max="14337" width="5.28515625" style="408" customWidth="1"/>
    <col min="14338" max="14338" width="20.28515625" style="408" customWidth="1"/>
    <col min="14339" max="14339" width="4.140625" style="408" customWidth="1"/>
    <col min="14340" max="14341" width="9.140625" style="408"/>
    <col min="14342" max="14342" width="23.28515625" style="408" customWidth="1"/>
    <col min="14343" max="14592" width="9.140625" style="408"/>
    <col min="14593" max="14593" width="5.28515625" style="408" customWidth="1"/>
    <col min="14594" max="14594" width="20.28515625" style="408" customWidth="1"/>
    <col min="14595" max="14595" width="4.140625" style="408" customWidth="1"/>
    <col min="14596" max="14597" width="9.140625" style="408"/>
    <col min="14598" max="14598" width="23.28515625" style="408" customWidth="1"/>
    <col min="14599" max="14848" width="9.140625" style="408"/>
    <col min="14849" max="14849" width="5.28515625" style="408" customWidth="1"/>
    <col min="14850" max="14850" width="20.28515625" style="408" customWidth="1"/>
    <col min="14851" max="14851" width="4.140625" style="408" customWidth="1"/>
    <col min="14852" max="14853" width="9.140625" style="408"/>
    <col min="14854" max="14854" width="23.28515625" style="408" customWidth="1"/>
    <col min="14855" max="15104" width="9.140625" style="408"/>
    <col min="15105" max="15105" width="5.28515625" style="408" customWidth="1"/>
    <col min="15106" max="15106" width="20.28515625" style="408" customWidth="1"/>
    <col min="15107" max="15107" width="4.140625" style="408" customWidth="1"/>
    <col min="15108" max="15109" width="9.140625" style="408"/>
    <col min="15110" max="15110" width="23.28515625" style="408" customWidth="1"/>
    <col min="15111" max="15360" width="9.140625" style="408"/>
    <col min="15361" max="15361" width="5.28515625" style="408" customWidth="1"/>
    <col min="15362" max="15362" width="20.28515625" style="408" customWidth="1"/>
    <col min="15363" max="15363" width="4.140625" style="408" customWidth="1"/>
    <col min="15364" max="15365" width="9.140625" style="408"/>
    <col min="15366" max="15366" width="23.28515625" style="408" customWidth="1"/>
    <col min="15367" max="15616" width="9.140625" style="408"/>
    <col min="15617" max="15617" width="5.28515625" style="408" customWidth="1"/>
    <col min="15618" max="15618" width="20.28515625" style="408" customWidth="1"/>
    <col min="15619" max="15619" width="4.140625" style="408" customWidth="1"/>
    <col min="15620" max="15621" width="9.140625" style="408"/>
    <col min="15622" max="15622" width="23.28515625" style="408" customWidth="1"/>
    <col min="15623" max="15872" width="9.140625" style="408"/>
    <col min="15873" max="15873" width="5.28515625" style="408" customWidth="1"/>
    <col min="15874" max="15874" width="20.28515625" style="408" customWidth="1"/>
    <col min="15875" max="15875" width="4.140625" style="408" customWidth="1"/>
    <col min="15876" max="15877" width="9.140625" style="408"/>
    <col min="15878" max="15878" width="23.28515625" style="408" customWidth="1"/>
    <col min="15879" max="16128" width="9.140625" style="408"/>
    <col min="16129" max="16129" width="5.28515625" style="408" customWidth="1"/>
    <col min="16130" max="16130" width="20.28515625" style="408" customWidth="1"/>
    <col min="16131" max="16131" width="4.140625" style="408" customWidth="1"/>
    <col min="16132" max="16133" width="9.140625" style="408"/>
    <col min="16134" max="16134" width="23.28515625" style="408" customWidth="1"/>
    <col min="16135" max="16384" width="9.140625" style="408"/>
  </cols>
  <sheetData>
    <row r="1" spans="1:8" ht="13.5" customHeight="1">
      <c r="A1" s="406" t="s">
        <v>711</v>
      </c>
      <c r="B1" s="406"/>
      <c r="C1" s="406"/>
      <c r="D1" s="406"/>
      <c r="E1" s="406"/>
      <c r="F1" s="407"/>
    </row>
    <row r="2" spans="1:8" ht="29.25" customHeight="1">
      <c r="A2" s="539" t="s">
        <v>725</v>
      </c>
      <c r="B2" s="539"/>
      <c r="C2" s="539"/>
      <c r="D2" s="539"/>
      <c r="E2" s="539"/>
      <c r="F2" s="539"/>
      <c r="G2" s="539"/>
      <c r="H2" s="539"/>
    </row>
    <row r="3" spans="1:8" ht="12.75" customHeight="1">
      <c r="A3" s="465"/>
      <c r="B3" s="466"/>
      <c r="C3" s="466"/>
      <c r="D3" s="466"/>
      <c r="E3" s="466"/>
      <c r="F3" s="466"/>
      <c r="G3" s="412"/>
    </row>
    <row r="4" spans="1:8">
      <c r="A4" s="411"/>
      <c r="B4" s="431" t="s">
        <v>660</v>
      </c>
      <c r="C4" s="411"/>
      <c r="D4" s="411"/>
      <c r="E4" s="411"/>
      <c r="F4" s="430"/>
      <c r="G4" s="412"/>
    </row>
    <row r="5" spans="1:8">
      <c r="A5" s="411"/>
      <c r="B5" s="431"/>
      <c r="C5" s="411"/>
      <c r="D5" s="411"/>
      <c r="E5" s="411"/>
      <c r="F5" s="430"/>
      <c r="G5" s="412"/>
    </row>
    <row r="6" spans="1:8" s="410" customFormat="1" ht="66.95" customHeight="1">
      <c r="A6" s="480"/>
      <c r="B6" s="538" t="s">
        <v>721</v>
      </c>
      <c r="C6" s="538"/>
      <c r="D6" s="538"/>
      <c r="E6" s="538"/>
      <c r="F6" s="538"/>
      <c r="G6" s="538"/>
      <c r="H6" s="538"/>
    </row>
    <row r="7" spans="1:8" s="453" customFormat="1" ht="8.4499999999999993" customHeight="1">
      <c r="A7" s="462"/>
      <c r="B7" s="482"/>
      <c r="C7" s="461"/>
      <c r="D7" s="461"/>
      <c r="E7" s="461"/>
      <c r="F7" s="485"/>
      <c r="G7" s="459"/>
      <c r="H7" s="459"/>
    </row>
    <row r="8" spans="1:8" s="453" customFormat="1" ht="66.75" customHeight="1">
      <c r="A8" s="459"/>
      <c r="B8" s="540" t="s">
        <v>785</v>
      </c>
      <c r="C8" s="540"/>
      <c r="D8" s="540"/>
      <c r="E8" s="540"/>
      <c r="F8" s="540"/>
      <c r="G8" s="540"/>
      <c r="H8" s="540"/>
    </row>
    <row r="9" spans="1:8" s="410" customFormat="1" ht="9" customHeight="1">
      <c r="A9" s="480"/>
      <c r="B9" s="479"/>
      <c r="C9" s="484"/>
      <c r="D9" s="484"/>
      <c r="E9" s="484"/>
      <c r="F9" s="484"/>
      <c r="G9" s="483"/>
      <c r="H9" s="483"/>
    </row>
    <row r="10" spans="1:8" s="410" customFormat="1" ht="53.1" customHeight="1">
      <c r="A10" s="480"/>
      <c r="B10" s="538" t="s">
        <v>722</v>
      </c>
      <c r="C10" s="538"/>
      <c r="D10" s="538"/>
      <c r="E10" s="538"/>
      <c r="F10" s="538"/>
      <c r="G10" s="538"/>
      <c r="H10" s="538"/>
    </row>
    <row r="11" spans="1:8" s="410" customFormat="1" ht="12" customHeight="1">
      <c r="A11" s="480"/>
      <c r="B11" s="479"/>
      <c r="C11" s="484"/>
      <c r="D11" s="484"/>
      <c r="E11" s="484"/>
      <c r="F11" s="484"/>
      <c r="G11" s="483"/>
      <c r="H11" s="483"/>
    </row>
    <row r="12" spans="1:8" s="412" customFormat="1" ht="39" customHeight="1">
      <c r="A12" s="480"/>
      <c r="B12" s="538" t="s">
        <v>717</v>
      </c>
      <c r="C12" s="538"/>
      <c r="D12" s="538"/>
      <c r="E12" s="538"/>
      <c r="F12" s="538"/>
      <c r="G12" s="538"/>
      <c r="H12" s="538"/>
    </row>
    <row r="13" spans="1:8" s="453" customFormat="1" ht="6.95" customHeight="1">
      <c r="A13" s="462"/>
      <c r="B13" s="460"/>
      <c r="C13" s="461"/>
      <c r="D13" s="461"/>
      <c r="E13" s="461"/>
      <c r="F13" s="454"/>
    </row>
    <row r="14" spans="1:8" s="453" customFormat="1" ht="39.950000000000003" customHeight="1">
      <c r="B14" s="540" t="s">
        <v>723</v>
      </c>
      <c r="C14" s="540"/>
      <c r="D14" s="540"/>
      <c r="E14" s="540"/>
      <c r="F14" s="540"/>
      <c r="G14" s="540"/>
      <c r="H14" s="540"/>
    </row>
    <row r="15" spans="1:8" s="410" customFormat="1" ht="8.1" customHeight="1">
      <c r="A15" s="480"/>
      <c r="B15" s="479"/>
      <c r="C15" s="484"/>
      <c r="D15" s="484"/>
      <c r="E15" s="484"/>
      <c r="F15" s="484"/>
      <c r="G15" s="483"/>
      <c r="H15" s="483"/>
    </row>
    <row r="16" spans="1:8" s="410" customFormat="1" ht="53.1" customHeight="1">
      <c r="A16" s="480"/>
      <c r="B16" s="538" t="s">
        <v>720</v>
      </c>
      <c r="C16" s="538"/>
      <c r="D16" s="538"/>
      <c r="E16" s="538"/>
      <c r="F16" s="538"/>
      <c r="G16" s="538"/>
      <c r="H16" s="538"/>
    </row>
    <row r="17" spans="1:8" s="410" customFormat="1" ht="12" customHeight="1">
      <c r="A17" s="480"/>
      <c r="B17" s="479"/>
      <c r="C17" s="484"/>
      <c r="D17" s="484"/>
      <c r="E17" s="484"/>
      <c r="F17" s="484"/>
      <c r="G17" s="483"/>
      <c r="H17" s="483"/>
    </row>
    <row r="18" spans="1:8" s="410" customFormat="1" ht="30" customHeight="1">
      <c r="A18" s="480"/>
      <c r="B18" s="538" t="s">
        <v>724</v>
      </c>
      <c r="C18" s="538"/>
      <c r="D18" s="538"/>
      <c r="E18" s="538"/>
      <c r="F18" s="538"/>
      <c r="G18" s="538"/>
      <c r="H18" s="538"/>
    </row>
    <row r="19" spans="1:8" s="410" customFormat="1" ht="9.9499999999999993" customHeight="1">
      <c r="A19" s="480"/>
      <c r="B19" s="479"/>
      <c r="C19" s="484"/>
      <c r="D19" s="484"/>
      <c r="E19" s="484"/>
      <c r="F19" s="484"/>
      <c r="G19" s="483"/>
      <c r="H19" s="483"/>
    </row>
    <row r="20" spans="1:8" s="410" customFormat="1" ht="28.5" customHeight="1">
      <c r="A20" s="480"/>
      <c r="B20" s="538" t="s">
        <v>727</v>
      </c>
      <c r="C20" s="538"/>
      <c r="D20" s="538"/>
      <c r="E20" s="538"/>
      <c r="F20" s="538"/>
      <c r="G20" s="538"/>
      <c r="H20" s="538"/>
    </row>
    <row r="21" spans="1:8" s="410" customFormat="1" ht="9.9499999999999993" customHeight="1">
      <c r="A21" s="532"/>
      <c r="B21" s="531"/>
      <c r="C21" s="495"/>
      <c r="D21" s="495"/>
      <c r="E21" s="495"/>
      <c r="F21" s="495"/>
      <c r="G21" s="483"/>
      <c r="H21" s="483"/>
    </row>
    <row r="22" spans="1:8" s="410" customFormat="1" ht="27.75" customHeight="1">
      <c r="A22" s="532"/>
      <c r="B22" s="538" t="s">
        <v>786</v>
      </c>
      <c r="C22" s="538"/>
      <c r="D22" s="538"/>
      <c r="E22" s="538"/>
      <c r="F22" s="538"/>
      <c r="G22" s="538"/>
      <c r="H22" s="538"/>
    </row>
    <row r="23" spans="1:8" s="410" customFormat="1" ht="12.75" customHeight="1">
      <c r="A23" s="532"/>
      <c r="B23" s="529"/>
      <c r="C23" s="529"/>
      <c r="D23" s="529"/>
      <c r="E23" s="529"/>
      <c r="F23" s="529"/>
      <c r="G23" s="529"/>
      <c r="H23" s="529"/>
    </row>
    <row r="24" spans="1:8" s="410" customFormat="1" ht="29.1" customHeight="1">
      <c r="A24" s="480"/>
      <c r="B24" s="538" t="s">
        <v>787</v>
      </c>
      <c r="C24" s="538"/>
      <c r="D24" s="538"/>
      <c r="E24" s="538"/>
      <c r="F24" s="538"/>
      <c r="G24" s="538"/>
      <c r="H24" s="538"/>
    </row>
    <row r="25" spans="1:8" s="410" customFormat="1" ht="15" customHeight="1">
      <c r="A25" s="480"/>
      <c r="B25" s="479"/>
      <c r="C25" s="484"/>
      <c r="D25" s="484"/>
      <c r="E25" s="484"/>
      <c r="F25" s="484"/>
      <c r="G25" s="483"/>
      <c r="H25" s="483"/>
    </row>
    <row r="26" spans="1:8" s="410" customFormat="1" ht="64.5" customHeight="1">
      <c r="A26" s="480"/>
      <c r="B26" s="538" t="s">
        <v>788</v>
      </c>
      <c r="C26" s="538"/>
      <c r="D26" s="538"/>
      <c r="E26" s="538"/>
      <c r="F26" s="538"/>
      <c r="G26" s="538"/>
      <c r="H26" s="538"/>
    </row>
    <row r="27" spans="1:8" s="410" customFormat="1" ht="15" customHeight="1">
      <c r="A27" s="497"/>
      <c r="B27" s="496"/>
      <c r="C27" s="495"/>
      <c r="D27" s="495"/>
      <c r="E27" s="495"/>
      <c r="F27" s="495"/>
      <c r="G27" s="483"/>
      <c r="H27" s="483"/>
    </row>
    <row r="28" spans="1:8" s="410" customFormat="1" ht="15" customHeight="1">
      <c r="A28" s="532"/>
      <c r="B28" s="531"/>
      <c r="C28" s="495"/>
      <c r="D28" s="495"/>
      <c r="E28" s="495"/>
      <c r="F28" s="495"/>
      <c r="G28" s="483"/>
      <c r="H28" s="483"/>
    </row>
    <row r="29" spans="1:8" s="410" customFormat="1" ht="15" customHeight="1">
      <c r="A29" s="532"/>
      <c r="B29" s="531"/>
      <c r="C29" s="495"/>
      <c r="D29" s="495"/>
      <c r="E29" s="495"/>
      <c r="F29" s="495"/>
      <c r="G29" s="483"/>
      <c r="H29" s="483"/>
    </row>
    <row r="30" spans="1:8" s="410" customFormat="1" ht="15" customHeight="1">
      <c r="A30" s="406" t="s">
        <v>711</v>
      </c>
      <c r="B30" s="487"/>
      <c r="C30" s="487"/>
      <c r="D30" s="487"/>
      <c r="E30" s="487"/>
      <c r="F30" s="488"/>
      <c r="G30" s="489"/>
      <c r="H30" s="489"/>
    </row>
    <row r="31" spans="1:8" s="410" customFormat="1" ht="29.25" customHeight="1">
      <c r="A31" s="539" t="s">
        <v>726</v>
      </c>
      <c r="B31" s="539"/>
      <c r="C31" s="539"/>
      <c r="D31" s="539"/>
      <c r="E31" s="539"/>
      <c r="F31" s="539"/>
      <c r="G31" s="539"/>
      <c r="H31" s="539"/>
    </row>
    <row r="32" spans="1:8" s="410" customFormat="1" ht="14.25">
      <c r="A32" s="490"/>
      <c r="B32" s="490"/>
      <c r="C32" s="490"/>
      <c r="D32" s="490"/>
      <c r="E32" s="490"/>
      <c r="F32" s="490"/>
      <c r="G32" s="490"/>
      <c r="H32" s="490"/>
    </row>
    <row r="33" spans="1:8" s="410" customFormat="1" ht="51" customHeight="1">
      <c r="A33" s="480"/>
      <c r="B33" s="538" t="s">
        <v>789</v>
      </c>
      <c r="C33" s="538"/>
      <c r="D33" s="538"/>
      <c r="E33" s="538"/>
      <c r="F33" s="538"/>
      <c r="G33" s="538"/>
      <c r="H33" s="538"/>
    </row>
    <row r="34" spans="1:8" s="410" customFormat="1" ht="14.25">
      <c r="A34" s="480"/>
      <c r="B34" s="479"/>
      <c r="C34" s="484"/>
      <c r="D34" s="484"/>
      <c r="E34" s="484"/>
      <c r="F34" s="484"/>
      <c r="G34" s="483"/>
      <c r="H34" s="483"/>
    </row>
    <row r="35" spans="1:8" s="410" customFormat="1" ht="53.45" customHeight="1">
      <c r="A35" s="480"/>
      <c r="B35" s="538" t="s">
        <v>790</v>
      </c>
      <c r="C35" s="538"/>
      <c r="D35" s="538"/>
      <c r="E35" s="538"/>
      <c r="F35" s="538"/>
      <c r="G35" s="538"/>
      <c r="H35" s="538"/>
    </row>
    <row r="36" spans="1:8" s="410" customFormat="1" ht="14.25">
      <c r="A36" s="480"/>
      <c r="B36" s="479"/>
      <c r="C36" s="484"/>
      <c r="D36" s="484"/>
      <c r="E36" s="484"/>
      <c r="F36" s="484"/>
      <c r="G36" s="483"/>
      <c r="H36" s="483"/>
    </row>
    <row r="37" spans="1:8" s="410" customFormat="1" ht="107.1" customHeight="1">
      <c r="A37" s="480"/>
      <c r="B37" s="538" t="s">
        <v>792</v>
      </c>
      <c r="C37" s="538"/>
      <c r="D37" s="538"/>
      <c r="E37" s="538"/>
      <c r="F37" s="538"/>
      <c r="G37" s="538"/>
      <c r="H37" s="538"/>
    </row>
    <row r="38" spans="1:8">
      <c r="A38" s="481"/>
      <c r="B38" s="491"/>
      <c r="C38" s="481"/>
      <c r="D38" s="481"/>
      <c r="E38" s="481"/>
      <c r="F38" s="492"/>
      <c r="G38" s="486"/>
      <c r="H38" s="489"/>
    </row>
    <row r="39" spans="1:8" ht="45.6" customHeight="1">
      <c r="A39" s="481"/>
      <c r="B39" s="537" t="s">
        <v>791</v>
      </c>
      <c r="C39" s="537"/>
      <c r="D39" s="537"/>
      <c r="E39" s="537"/>
      <c r="F39" s="537"/>
      <c r="G39" s="537"/>
      <c r="H39" s="537"/>
    </row>
    <row r="40" spans="1:8">
      <c r="A40" s="486"/>
      <c r="B40" s="486"/>
      <c r="C40" s="491"/>
      <c r="D40" s="493"/>
      <c r="E40" s="493"/>
      <c r="F40" s="493"/>
      <c r="G40" s="486"/>
      <c r="H40" s="489"/>
    </row>
    <row r="41" spans="1:8">
      <c r="A41" s="486"/>
      <c r="B41" s="486"/>
      <c r="C41" s="486"/>
      <c r="D41" s="481"/>
      <c r="E41" s="486"/>
      <c r="F41" s="492"/>
      <c r="G41" s="486"/>
      <c r="H41" s="489"/>
    </row>
    <row r="42" spans="1:8">
      <c r="A42" s="481"/>
      <c r="B42" s="491"/>
      <c r="C42" s="486"/>
      <c r="D42" s="481"/>
      <c r="E42" s="486"/>
      <c r="F42" s="492"/>
      <c r="G42" s="486"/>
      <c r="H42" s="489"/>
    </row>
    <row r="43" spans="1:8">
      <c r="A43" s="481"/>
      <c r="B43" s="491"/>
      <c r="C43" s="486"/>
      <c r="D43" s="481"/>
      <c r="E43" s="486"/>
      <c r="F43" s="492"/>
      <c r="G43" s="486"/>
      <c r="H43" s="489"/>
    </row>
    <row r="44" spans="1:8">
      <c r="A44" s="481"/>
      <c r="B44" s="491"/>
      <c r="C44" s="486"/>
      <c r="D44" s="481"/>
      <c r="E44" s="486"/>
      <c r="F44" s="492"/>
      <c r="G44" s="486"/>
      <c r="H44" s="489"/>
    </row>
    <row r="45" spans="1:8">
      <c r="A45" s="481"/>
      <c r="B45" s="491"/>
      <c r="C45" s="481"/>
      <c r="D45" s="481"/>
      <c r="E45" s="481"/>
      <c r="F45" s="492"/>
      <c r="G45" s="486"/>
      <c r="H45" s="489"/>
    </row>
    <row r="46" spans="1:8">
      <c r="A46" s="481"/>
      <c r="B46" s="491"/>
      <c r="C46" s="494"/>
      <c r="D46" s="494"/>
      <c r="E46" s="494"/>
      <c r="F46" s="492"/>
      <c r="G46" s="486"/>
      <c r="H46" s="489"/>
    </row>
    <row r="47" spans="1:8">
      <c r="A47" s="481"/>
      <c r="B47" s="491"/>
      <c r="C47" s="494"/>
      <c r="D47" s="494"/>
      <c r="E47" s="494"/>
      <c r="F47" s="492"/>
      <c r="G47" s="486"/>
      <c r="H47" s="489"/>
    </row>
    <row r="48" spans="1:8">
      <c r="A48" s="481"/>
      <c r="B48" s="491"/>
      <c r="C48" s="494"/>
      <c r="D48" s="494"/>
      <c r="E48" s="494"/>
      <c r="F48" s="492"/>
      <c r="G48" s="486"/>
      <c r="H48" s="489"/>
    </row>
    <row r="49" spans="1:7">
      <c r="A49" s="411"/>
      <c r="B49" s="434"/>
      <c r="C49" s="423"/>
      <c r="D49" s="425"/>
      <c r="E49" s="425"/>
      <c r="F49" s="430"/>
      <c r="G49" s="412"/>
    </row>
    <row r="50" spans="1:7">
      <c r="A50" s="411"/>
      <c r="B50" s="434"/>
      <c r="C50" s="423"/>
      <c r="D50" s="426"/>
      <c r="E50" s="427"/>
      <c r="F50" s="430"/>
      <c r="G50" s="412"/>
    </row>
    <row r="51" spans="1:7">
      <c r="A51" s="411"/>
      <c r="B51" s="434"/>
      <c r="C51" s="435"/>
      <c r="D51" s="411"/>
      <c r="E51" s="411"/>
      <c r="F51" s="430"/>
      <c r="G51" s="412"/>
    </row>
    <row r="52" spans="1:7">
      <c r="A52" s="411"/>
      <c r="B52" s="434"/>
      <c r="C52" s="435"/>
      <c r="D52" s="411"/>
      <c r="E52" s="411"/>
      <c r="F52" s="430"/>
      <c r="G52" s="412"/>
    </row>
    <row r="53" spans="1:7">
      <c r="A53" s="411"/>
      <c r="B53" s="434"/>
      <c r="C53" s="435"/>
      <c r="D53" s="411"/>
      <c r="E53" s="411"/>
      <c r="F53" s="430"/>
      <c r="G53" s="412"/>
    </row>
    <row r="54" spans="1:7">
      <c r="A54" s="411"/>
      <c r="B54" s="434"/>
      <c r="C54" s="411"/>
      <c r="D54" s="411"/>
      <c r="E54" s="411"/>
      <c r="F54" s="430"/>
      <c r="G54" s="412"/>
    </row>
    <row r="55" spans="1:7">
      <c r="A55" s="411"/>
      <c r="B55" s="434"/>
      <c r="C55" s="435"/>
      <c r="D55" s="411"/>
      <c r="E55" s="411"/>
      <c r="F55" s="411"/>
      <c r="G55" s="412"/>
    </row>
    <row r="56" spans="1:7">
      <c r="A56" s="411"/>
      <c r="B56" s="434"/>
      <c r="C56" s="411"/>
      <c r="D56" s="411"/>
      <c r="E56" s="411"/>
      <c r="F56" s="411"/>
      <c r="G56" s="412"/>
    </row>
    <row r="57" spans="1:7">
      <c r="A57" s="411"/>
      <c r="B57" s="434"/>
      <c r="C57" s="411"/>
      <c r="D57" s="411"/>
      <c r="E57" s="411"/>
      <c r="F57" s="430"/>
      <c r="G57" s="412"/>
    </row>
    <row r="58" spans="1:7">
      <c r="A58" s="411"/>
      <c r="B58" s="434"/>
      <c r="C58" s="411"/>
      <c r="D58" s="411"/>
      <c r="E58" s="411"/>
      <c r="F58" s="430"/>
      <c r="G58" s="412"/>
    </row>
    <row r="59" spans="1:7">
      <c r="A59" s="411"/>
      <c r="B59" s="434"/>
      <c r="C59" s="435"/>
      <c r="D59" s="411"/>
      <c r="E59" s="411"/>
      <c r="F59" s="430"/>
      <c r="G59" s="412"/>
    </row>
    <row r="60" spans="1:7">
      <c r="A60" s="411"/>
      <c r="B60" s="434"/>
      <c r="C60" s="435"/>
      <c r="D60" s="411"/>
      <c r="E60" s="411"/>
      <c r="F60" s="430"/>
      <c r="G60" s="412"/>
    </row>
    <row r="61" spans="1:7">
      <c r="A61" s="411"/>
      <c r="B61" s="434"/>
      <c r="C61" s="435"/>
      <c r="D61" s="411"/>
      <c r="E61" s="411"/>
      <c r="F61" s="430"/>
      <c r="G61" s="412"/>
    </row>
    <row r="62" spans="1:7">
      <c r="A62" s="411"/>
      <c r="B62" s="434"/>
      <c r="C62" s="411"/>
      <c r="D62" s="411"/>
      <c r="E62" s="411"/>
      <c r="F62" s="430"/>
      <c r="G62" s="412"/>
    </row>
    <row r="63" spans="1:7">
      <c r="A63" s="411"/>
      <c r="B63" s="434"/>
      <c r="C63" s="411"/>
      <c r="D63" s="411"/>
      <c r="E63" s="411"/>
      <c r="F63" s="430"/>
      <c r="G63" s="412"/>
    </row>
    <row r="64" spans="1:7">
      <c r="A64" s="411"/>
      <c r="B64" s="434"/>
      <c r="C64" s="435"/>
      <c r="D64" s="411"/>
      <c r="E64" s="411"/>
      <c r="F64" s="430"/>
      <c r="G64" s="412"/>
    </row>
    <row r="65" spans="1:7">
      <c r="A65" s="411"/>
      <c r="B65" s="434"/>
      <c r="C65" s="436"/>
      <c r="D65" s="411"/>
      <c r="E65" s="411"/>
      <c r="F65" s="430"/>
      <c r="G65" s="412"/>
    </row>
    <row r="66" spans="1:7">
      <c r="A66" s="411"/>
      <c r="B66" s="411"/>
      <c r="C66" s="435"/>
      <c r="D66" s="411"/>
      <c r="E66" s="411"/>
      <c r="F66" s="430"/>
      <c r="G66" s="412"/>
    </row>
    <row r="67" spans="1:7">
      <c r="A67" s="411"/>
      <c r="B67" s="411"/>
      <c r="C67" s="411"/>
      <c r="D67" s="411"/>
      <c r="E67" s="411"/>
      <c r="F67" s="430"/>
      <c r="G67" s="412"/>
    </row>
    <row r="68" spans="1:7">
      <c r="A68" s="411"/>
      <c r="B68" s="411"/>
      <c r="C68" s="411"/>
      <c r="D68" s="411"/>
      <c r="E68" s="411"/>
      <c r="F68" s="430"/>
      <c r="G68" s="412"/>
    </row>
    <row r="69" spans="1:7">
      <c r="A69" s="411"/>
      <c r="B69" s="411"/>
      <c r="C69" s="411"/>
      <c r="D69" s="411"/>
      <c r="E69" s="411"/>
      <c r="F69" s="430"/>
      <c r="G69" s="412"/>
    </row>
    <row r="70" spans="1:7">
      <c r="A70" s="411"/>
      <c r="B70" s="411"/>
      <c r="C70" s="411"/>
      <c r="D70" s="411"/>
      <c r="E70" s="411"/>
      <c r="F70" s="430"/>
      <c r="G70" s="412"/>
    </row>
    <row r="71" spans="1:7">
      <c r="A71" s="411"/>
      <c r="B71" s="434"/>
      <c r="C71" s="437"/>
      <c r="D71" s="411"/>
      <c r="E71" s="411"/>
      <c r="F71" s="430"/>
      <c r="G71" s="412"/>
    </row>
    <row r="72" spans="1:7">
      <c r="A72" s="411"/>
      <c r="B72" s="434"/>
      <c r="C72" s="434"/>
      <c r="D72" s="411"/>
      <c r="E72" s="411"/>
      <c r="F72" s="430"/>
      <c r="G72" s="412"/>
    </row>
    <row r="73" spans="1:7">
      <c r="A73" s="411"/>
      <c r="B73" s="434"/>
      <c r="C73" s="411"/>
      <c r="D73" s="411"/>
      <c r="E73" s="435"/>
      <c r="F73" s="435"/>
      <c r="G73" s="412"/>
    </row>
    <row r="74" spans="1:7">
      <c r="A74" s="411"/>
      <c r="B74" s="434"/>
      <c r="C74" s="411"/>
      <c r="D74" s="411"/>
      <c r="E74" s="435"/>
      <c r="F74" s="435"/>
      <c r="G74" s="412"/>
    </row>
    <row r="75" spans="1:7">
      <c r="A75" s="411"/>
      <c r="B75" s="434"/>
      <c r="C75" s="411"/>
      <c r="D75" s="411"/>
      <c r="E75" s="411"/>
      <c r="F75" s="430"/>
      <c r="G75" s="412"/>
    </row>
    <row r="76" spans="1:7">
      <c r="A76" s="411"/>
      <c r="B76" s="434"/>
      <c r="C76" s="434"/>
      <c r="D76" s="411"/>
      <c r="E76" s="411"/>
      <c r="F76" s="430"/>
      <c r="G76" s="412"/>
    </row>
    <row r="77" spans="1:7">
      <c r="A77" s="411"/>
      <c r="B77" s="434"/>
      <c r="C77" s="437"/>
      <c r="D77" s="411"/>
      <c r="E77" s="411"/>
      <c r="F77" s="430"/>
      <c r="G77" s="412"/>
    </row>
    <row r="78" spans="1:7">
      <c r="A78" s="411"/>
      <c r="B78" s="434"/>
      <c r="C78" s="434"/>
      <c r="D78" s="411"/>
      <c r="E78" s="411"/>
      <c r="F78" s="430"/>
      <c r="G78" s="412"/>
    </row>
    <row r="79" spans="1:7">
      <c r="A79" s="411"/>
      <c r="B79" s="434"/>
      <c r="C79" s="411"/>
      <c r="D79" s="411"/>
      <c r="E79" s="411"/>
      <c r="F79" s="430"/>
      <c r="G79" s="412"/>
    </row>
    <row r="80" spans="1:7">
      <c r="A80" s="411"/>
      <c r="B80" s="434"/>
      <c r="C80" s="411"/>
      <c r="D80" s="411"/>
      <c r="E80" s="411"/>
      <c r="F80" s="430"/>
      <c r="G80" s="412"/>
    </row>
    <row r="81" spans="1:7" ht="15.75">
      <c r="A81" s="411"/>
      <c r="B81" s="434"/>
      <c r="C81" s="415"/>
      <c r="D81" s="434"/>
      <c r="E81" s="437"/>
      <c r="F81" s="437"/>
      <c r="G81" s="412"/>
    </row>
    <row r="82" spans="1:7">
      <c r="A82" s="411"/>
      <c r="B82" s="434"/>
      <c r="C82" s="434"/>
      <c r="D82" s="437"/>
      <c r="E82" s="437"/>
      <c r="F82" s="437"/>
      <c r="G82" s="412"/>
    </row>
    <row r="83" spans="1:7">
      <c r="A83" s="411"/>
      <c r="B83" s="412"/>
      <c r="C83" s="434"/>
      <c r="D83" s="437"/>
      <c r="E83" s="434"/>
      <c r="F83" s="437"/>
      <c r="G83" s="412"/>
    </row>
    <row r="84" spans="1:7">
      <c r="A84" s="411"/>
      <c r="B84" s="434"/>
      <c r="C84" s="412"/>
      <c r="D84" s="411"/>
      <c r="E84" s="412"/>
      <c r="F84" s="430"/>
      <c r="G84" s="412"/>
    </row>
    <row r="85" spans="1:7">
      <c r="A85" s="411"/>
      <c r="B85" s="434"/>
      <c r="C85" s="411"/>
      <c r="D85" s="411"/>
      <c r="E85" s="411"/>
      <c r="F85" s="430"/>
      <c r="G85" s="412"/>
    </row>
    <row r="86" spans="1:7">
      <c r="A86" s="411"/>
      <c r="B86" s="434"/>
      <c r="C86" s="411"/>
      <c r="D86" s="411"/>
      <c r="E86" s="411"/>
      <c r="F86" s="430"/>
      <c r="G86" s="412"/>
    </row>
    <row r="87" spans="1:7">
      <c r="A87" s="411"/>
      <c r="B87" s="434"/>
      <c r="C87" s="435"/>
      <c r="D87" s="411"/>
      <c r="E87" s="411"/>
      <c r="F87" s="430"/>
      <c r="G87" s="412"/>
    </row>
    <row r="88" spans="1:7" ht="15.75">
      <c r="A88" s="411"/>
      <c r="B88" s="434"/>
      <c r="C88" s="440"/>
      <c r="D88" s="411"/>
      <c r="E88" s="411"/>
      <c r="F88" s="430"/>
      <c r="G88" s="412"/>
    </row>
    <row r="89" spans="1:7" ht="15.75">
      <c r="A89" s="411"/>
      <c r="B89" s="434"/>
      <c r="C89" s="440"/>
      <c r="D89" s="411"/>
      <c r="E89" s="411"/>
      <c r="F89" s="430"/>
      <c r="G89" s="412"/>
    </row>
    <row r="90" spans="1:7">
      <c r="A90" s="411"/>
      <c r="B90" s="434"/>
      <c r="C90" s="435"/>
      <c r="D90" s="411"/>
      <c r="E90" s="411"/>
      <c r="F90" s="430"/>
      <c r="G90" s="412"/>
    </row>
    <row r="91" spans="1:7">
      <c r="A91" s="411"/>
      <c r="B91" s="434"/>
      <c r="C91" s="435"/>
      <c r="D91" s="411"/>
      <c r="E91" s="411"/>
      <c r="F91" s="430"/>
      <c r="G91" s="412"/>
    </row>
    <row r="92" spans="1:7">
      <c r="A92" s="411"/>
      <c r="B92" s="434"/>
      <c r="C92" s="435"/>
      <c r="D92" s="411"/>
      <c r="E92" s="411"/>
      <c r="F92" s="430"/>
      <c r="G92" s="412"/>
    </row>
    <row r="93" spans="1:7">
      <c r="A93" s="411"/>
      <c r="B93" s="434"/>
      <c r="C93" s="435"/>
      <c r="D93" s="411"/>
      <c r="E93" s="411"/>
      <c r="F93" s="430"/>
      <c r="G93" s="412"/>
    </row>
    <row r="94" spans="1:7">
      <c r="A94" s="411"/>
      <c r="B94" s="434"/>
      <c r="C94" s="411"/>
      <c r="D94" s="411"/>
      <c r="E94" s="411"/>
      <c r="F94" s="430"/>
      <c r="G94" s="412"/>
    </row>
    <row r="95" spans="1:7">
      <c r="A95" s="411"/>
      <c r="B95" s="434"/>
      <c r="C95" s="411"/>
      <c r="D95" s="411"/>
      <c r="E95" s="411"/>
      <c r="F95" s="430"/>
      <c r="G95" s="412"/>
    </row>
    <row r="96" spans="1:7">
      <c r="A96" s="411"/>
      <c r="B96" s="434"/>
      <c r="C96" s="411"/>
      <c r="D96" s="411"/>
      <c r="E96" s="411"/>
      <c r="F96" s="430"/>
      <c r="G96" s="412"/>
    </row>
    <row r="97" spans="1:6">
      <c r="A97" s="406"/>
      <c r="B97" s="413"/>
      <c r="C97" s="406"/>
      <c r="D97" s="406"/>
      <c r="E97" s="406"/>
      <c r="F97" s="407"/>
    </row>
    <row r="98" spans="1:6">
      <c r="A98" s="406"/>
      <c r="B98" s="413"/>
      <c r="C98" s="406"/>
      <c r="D98" s="406"/>
      <c r="E98" s="406"/>
      <c r="F98" s="406"/>
    </row>
    <row r="99" spans="1:6">
      <c r="A99" s="406"/>
      <c r="B99" s="413"/>
      <c r="C99" s="406"/>
      <c r="D99" s="406"/>
      <c r="E99" s="406"/>
      <c r="F99" s="406"/>
    </row>
    <row r="100" spans="1:6">
      <c r="A100" s="406"/>
      <c r="B100" s="413"/>
      <c r="C100" s="406"/>
      <c r="D100" s="406"/>
      <c r="E100" s="406"/>
      <c r="F100" s="407"/>
    </row>
    <row r="101" spans="1:6">
      <c r="A101" s="406"/>
      <c r="B101" s="413"/>
      <c r="C101" s="406"/>
      <c r="D101" s="406"/>
      <c r="E101" s="406"/>
      <c r="F101" s="407"/>
    </row>
    <row r="102" spans="1:6">
      <c r="A102" s="406"/>
      <c r="B102" s="413"/>
      <c r="C102" s="406"/>
      <c r="D102" s="406"/>
      <c r="E102" s="406"/>
      <c r="F102" s="407"/>
    </row>
    <row r="103" spans="1:6">
      <c r="A103" s="406"/>
      <c r="B103" s="413"/>
      <c r="C103" s="406"/>
      <c r="D103" s="406"/>
      <c r="E103" s="406"/>
      <c r="F103" s="407"/>
    </row>
    <row r="104" spans="1:6">
      <c r="A104" s="406"/>
      <c r="B104" s="413"/>
      <c r="C104" s="406"/>
      <c r="D104" s="406"/>
      <c r="E104" s="406"/>
      <c r="F104" s="407"/>
    </row>
    <row r="105" spans="1:6">
      <c r="A105" s="406"/>
      <c r="B105" s="413"/>
      <c r="C105" s="406"/>
      <c r="D105" s="406"/>
      <c r="E105" s="406"/>
      <c r="F105" s="407"/>
    </row>
    <row r="106" spans="1:6">
      <c r="A106" s="406"/>
      <c r="B106" s="413"/>
      <c r="C106" s="406"/>
      <c r="D106" s="406"/>
      <c r="E106" s="406"/>
      <c r="F106" s="407"/>
    </row>
    <row r="107" spans="1:6">
      <c r="A107" s="406"/>
      <c r="B107" s="413"/>
      <c r="C107" s="406"/>
      <c r="D107" s="406"/>
      <c r="E107" s="406"/>
      <c r="F107" s="407"/>
    </row>
    <row r="108" spans="1:6">
      <c r="A108" s="406"/>
      <c r="B108" s="413"/>
      <c r="C108" s="416"/>
      <c r="D108" s="406"/>
      <c r="E108" s="406"/>
      <c r="F108" s="407"/>
    </row>
    <row r="109" spans="1:6">
      <c r="A109" s="406"/>
      <c r="B109" s="406"/>
      <c r="C109" s="406"/>
      <c r="D109" s="406"/>
      <c r="E109" s="406"/>
      <c r="F109" s="407"/>
    </row>
    <row r="110" spans="1:6">
      <c r="A110" s="406"/>
      <c r="B110" s="414"/>
      <c r="C110" s="406"/>
      <c r="D110" s="406"/>
      <c r="E110" s="406"/>
      <c r="F110" s="407"/>
    </row>
    <row r="111" spans="1:6">
      <c r="A111" s="406"/>
      <c r="B111" s="417"/>
      <c r="C111" s="406"/>
      <c r="D111" s="406"/>
      <c r="E111" s="406"/>
      <c r="F111" s="407"/>
    </row>
    <row r="112" spans="1:6">
      <c r="A112" s="406"/>
      <c r="B112" s="417"/>
      <c r="C112" s="406"/>
      <c r="D112" s="406"/>
      <c r="E112" s="406"/>
      <c r="F112" s="407"/>
    </row>
    <row r="113" spans="1:6">
      <c r="A113" s="406"/>
      <c r="B113" s="417"/>
      <c r="C113" s="406"/>
      <c r="D113" s="406"/>
      <c r="E113" s="406"/>
      <c r="F113" s="407"/>
    </row>
    <row r="114" spans="1:6">
      <c r="A114" s="406"/>
      <c r="F114" s="407"/>
    </row>
    <row r="115" spans="1:6">
      <c r="A115" s="406"/>
      <c r="B115" s="428"/>
      <c r="C115" s="406"/>
      <c r="D115" s="406"/>
      <c r="E115" s="406"/>
      <c r="F115" s="407"/>
    </row>
    <row r="116" spans="1:6">
      <c r="A116" s="406"/>
      <c r="B116" s="428"/>
      <c r="C116" s="406"/>
      <c r="D116" s="406"/>
      <c r="E116" s="406"/>
      <c r="F116" s="407"/>
    </row>
    <row r="117" spans="1:6">
      <c r="A117" s="406"/>
      <c r="C117" s="406"/>
      <c r="D117" s="406"/>
      <c r="E117" s="406"/>
      <c r="F117" s="407"/>
    </row>
    <row r="119" spans="1:6">
      <c r="B119" s="413"/>
    </row>
    <row r="120" spans="1:6">
      <c r="A120" s="406"/>
      <c r="B120" s="406"/>
      <c r="C120" s="406"/>
      <c r="D120" s="406"/>
      <c r="E120" s="406"/>
      <c r="F120" s="407"/>
    </row>
    <row r="121" spans="1:6">
      <c r="A121" s="406"/>
      <c r="B121" s="406"/>
      <c r="C121" s="406"/>
      <c r="D121" s="406"/>
      <c r="E121" s="406"/>
      <c r="F121" s="407"/>
    </row>
    <row r="122" spans="1:6">
      <c r="A122" s="406"/>
      <c r="B122" s="406"/>
      <c r="C122" s="406"/>
      <c r="D122" s="406"/>
      <c r="E122" s="406"/>
      <c r="F122" s="407"/>
    </row>
    <row r="123" spans="1:6">
      <c r="A123" s="406"/>
      <c r="B123" s="406"/>
      <c r="C123" s="406"/>
      <c r="D123" s="406"/>
      <c r="E123" s="406"/>
      <c r="F123" s="407"/>
    </row>
    <row r="124" spans="1:6">
      <c r="A124" s="406"/>
      <c r="B124" s="413"/>
      <c r="C124" s="417"/>
      <c r="D124" s="406"/>
      <c r="E124" s="406"/>
      <c r="F124" s="407"/>
    </row>
    <row r="125" spans="1:6">
      <c r="A125" s="406"/>
      <c r="B125" s="413"/>
      <c r="C125" s="413"/>
      <c r="D125" s="406"/>
      <c r="E125" s="406"/>
      <c r="F125" s="407"/>
    </row>
    <row r="126" spans="1:6">
      <c r="A126" s="406"/>
      <c r="B126" s="413"/>
      <c r="C126" s="406"/>
      <c r="D126" s="406"/>
      <c r="E126" s="414"/>
      <c r="F126" s="414"/>
    </row>
    <row r="127" spans="1:6">
      <c r="A127" s="406"/>
      <c r="B127" s="413"/>
      <c r="C127" s="406"/>
      <c r="D127" s="406"/>
      <c r="E127" s="414"/>
      <c r="F127" s="414"/>
    </row>
    <row r="128" spans="1:6">
      <c r="A128" s="406"/>
      <c r="B128" s="413"/>
      <c r="C128" s="406"/>
      <c r="D128" s="406"/>
      <c r="E128" s="406"/>
      <c r="F128" s="407"/>
    </row>
    <row r="129" spans="1:6">
      <c r="A129" s="406"/>
      <c r="B129" s="413"/>
      <c r="C129" s="413"/>
      <c r="D129" s="406"/>
      <c r="E129" s="406"/>
      <c r="F129" s="407"/>
    </row>
    <row r="130" spans="1:6">
      <c r="A130" s="406"/>
      <c r="B130" s="413"/>
      <c r="C130" s="417"/>
      <c r="D130" s="406"/>
      <c r="E130" s="406"/>
      <c r="F130" s="407"/>
    </row>
    <row r="131" spans="1:6">
      <c r="A131" s="406"/>
      <c r="B131" s="413"/>
      <c r="C131" s="413"/>
      <c r="D131" s="406"/>
      <c r="E131" s="406"/>
      <c r="F131" s="407"/>
    </row>
    <row r="132" spans="1:6">
      <c r="A132" s="406"/>
      <c r="B132" s="413"/>
      <c r="C132" s="406"/>
      <c r="D132" s="406"/>
      <c r="E132" s="406"/>
      <c r="F132" s="407"/>
    </row>
    <row r="133" spans="1:6">
      <c r="A133" s="406"/>
      <c r="B133" s="413"/>
      <c r="C133" s="406"/>
      <c r="D133" s="406"/>
      <c r="E133" s="406"/>
      <c r="F133" s="407"/>
    </row>
    <row r="134" spans="1:6" ht="15.75">
      <c r="A134" s="406"/>
      <c r="B134" s="413"/>
      <c r="C134" s="415"/>
      <c r="D134" s="417"/>
      <c r="E134" s="417"/>
      <c r="F134" s="417"/>
    </row>
    <row r="135" spans="1:6">
      <c r="A135" s="406"/>
      <c r="B135" s="413"/>
      <c r="C135" s="413"/>
      <c r="D135" s="417"/>
      <c r="E135" s="417"/>
      <c r="F135" s="417"/>
    </row>
    <row r="136" spans="1:6">
      <c r="A136" s="406"/>
      <c r="B136" s="422"/>
      <c r="C136" s="413"/>
      <c r="D136" s="417"/>
      <c r="E136" s="417"/>
      <c r="F136" s="417"/>
    </row>
    <row r="137" spans="1:6">
      <c r="A137" s="406"/>
      <c r="B137" s="413"/>
      <c r="D137" s="406"/>
      <c r="F137" s="407"/>
    </row>
    <row r="138" spans="1:6">
      <c r="A138" s="406"/>
      <c r="B138" s="413"/>
      <c r="D138" s="406"/>
      <c r="F138" s="407"/>
    </row>
    <row r="139" spans="1:6">
      <c r="A139" s="406"/>
      <c r="B139" s="413"/>
      <c r="D139" s="406"/>
      <c r="F139" s="407"/>
    </row>
    <row r="140" spans="1:6">
      <c r="A140" s="406"/>
      <c r="B140" s="413"/>
      <c r="D140" s="406"/>
      <c r="F140" s="407"/>
    </row>
    <row r="141" spans="1:6">
      <c r="A141" s="406"/>
      <c r="B141" s="413"/>
      <c r="D141" s="406"/>
      <c r="F141" s="407"/>
    </row>
    <row r="142" spans="1:6">
      <c r="A142" s="406"/>
      <c r="B142" s="413"/>
      <c r="D142" s="406"/>
      <c r="F142" s="407"/>
    </row>
    <row r="143" spans="1:6">
      <c r="A143" s="406"/>
      <c r="B143" s="413"/>
      <c r="C143" s="406"/>
      <c r="D143" s="406"/>
      <c r="E143" s="406"/>
      <c r="F143" s="407"/>
    </row>
    <row r="144" spans="1:6">
      <c r="A144" s="406"/>
      <c r="B144" s="413"/>
      <c r="C144" s="423"/>
      <c r="D144" s="423"/>
      <c r="E144" s="423"/>
      <c r="F144" s="424"/>
    </row>
    <row r="145" spans="1:6">
      <c r="A145" s="406"/>
      <c r="B145" s="413"/>
      <c r="C145" s="423"/>
      <c r="D145" s="423"/>
      <c r="E145" s="423"/>
      <c r="F145" s="424"/>
    </row>
    <row r="146" spans="1:6">
      <c r="A146" s="406"/>
      <c r="B146" s="413"/>
      <c r="C146" s="423"/>
      <c r="D146" s="425"/>
      <c r="E146" s="425"/>
      <c r="F146" s="407"/>
    </row>
    <row r="147" spans="1:6">
      <c r="A147" s="406"/>
      <c r="B147" s="413"/>
      <c r="C147" s="423"/>
      <c r="D147" s="425"/>
      <c r="E147" s="425"/>
      <c r="F147" s="407"/>
    </row>
    <row r="148" spans="1:6">
      <c r="A148" s="406"/>
      <c r="B148" s="413"/>
      <c r="C148" s="423"/>
      <c r="D148" s="425"/>
      <c r="E148" s="425"/>
      <c r="F148" s="407"/>
    </row>
    <row r="149" spans="1:6">
      <c r="A149" s="406"/>
      <c r="B149" s="413"/>
      <c r="C149" s="423"/>
      <c r="D149" s="425"/>
      <c r="E149" s="425"/>
      <c r="F149" s="407"/>
    </row>
    <row r="150" spans="1:6">
      <c r="A150" s="406"/>
      <c r="B150" s="413"/>
      <c r="C150" s="423"/>
      <c r="D150" s="425"/>
      <c r="E150" s="425"/>
      <c r="F150" s="407"/>
    </row>
    <row r="151" spans="1:6">
      <c r="A151" s="406"/>
      <c r="B151" s="413"/>
      <c r="C151" s="423"/>
      <c r="D151" s="426"/>
      <c r="E151" s="427"/>
      <c r="F151" s="407"/>
    </row>
    <row r="152" spans="1:6">
      <c r="A152" s="406"/>
      <c r="B152" s="413"/>
      <c r="C152" s="414"/>
      <c r="D152" s="406"/>
      <c r="E152" s="406"/>
      <c r="F152" s="407"/>
    </row>
    <row r="153" spans="1:6">
      <c r="A153" s="406"/>
      <c r="B153" s="413"/>
      <c r="C153" s="414"/>
      <c r="D153" s="406"/>
      <c r="E153" s="406"/>
      <c r="F153" s="407"/>
    </row>
    <row r="154" spans="1:6">
      <c r="A154" s="406"/>
      <c r="B154" s="413"/>
      <c r="C154" s="414"/>
      <c r="D154" s="406"/>
      <c r="E154" s="406"/>
      <c r="F154" s="407"/>
    </row>
    <row r="155" spans="1:6">
      <c r="A155" s="406"/>
      <c r="B155" s="413"/>
      <c r="C155" s="406"/>
      <c r="D155" s="406"/>
      <c r="E155" s="406"/>
      <c r="F155" s="407"/>
    </row>
    <row r="156" spans="1:6">
      <c r="A156" s="406"/>
      <c r="B156" s="413"/>
      <c r="C156" s="414"/>
      <c r="D156" s="406"/>
      <c r="E156" s="406"/>
      <c r="F156" s="406"/>
    </row>
    <row r="157" spans="1:6">
      <c r="A157" s="406"/>
      <c r="B157" s="413"/>
      <c r="C157" s="406"/>
      <c r="D157" s="406"/>
      <c r="E157" s="406"/>
      <c r="F157" s="406"/>
    </row>
    <row r="158" spans="1:6">
      <c r="A158" s="406"/>
      <c r="B158" s="413"/>
      <c r="C158" s="406"/>
      <c r="D158" s="406"/>
      <c r="E158" s="406"/>
      <c r="F158" s="407"/>
    </row>
    <row r="159" spans="1:6">
      <c r="A159" s="406"/>
      <c r="B159" s="413"/>
      <c r="C159" s="406"/>
      <c r="D159" s="406"/>
      <c r="E159" s="406"/>
      <c r="F159" s="407"/>
    </row>
    <row r="160" spans="1:6">
      <c r="A160" s="406"/>
      <c r="B160" s="413"/>
      <c r="C160" s="414"/>
      <c r="D160" s="406"/>
      <c r="E160" s="406"/>
      <c r="F160" s="407"/>
    </row>
    <row r="161" spans="1:6">
      <c r="A161" s="406"/>
      <c r="B161" s="413"/>
      <c r="C161" s="414"/>
      <c r="D161" s="406"/>
      <c r="E161" s="406"/>
      <c r="F161" s="407"/>
    </row>
    <row r="162" spans="1:6">
      <c r="A162" s="406"/>
      <c r="B162" s="413"/>
      <c r="C162" s="414"/>
      <c r="D162" s="406"/>
      <c r="E162" s="406"/>
      <c r="F162" s="407"/>
    </row>
    <row r="163" spans="1:6">
      <c r="A163" s="406"/>
      <c r="B163" s="413"/>
      <c r="C163" s="406"/>
      <c r="D163" s="406"/>
      <c r="E163" s="406"/>
      <c r="F163" s="407"/>
    </row>
    <row r="164" spans="1:6">
      <c r="A164" s="406"/>
      <c r="B164" s="413"/>
      <c r="C164" s="406"/>
      <c r="D164" s="406"/>
      <c r="E164" s="406"/>
      <c r="F164" s="407"/>
    </row>
    <row r="165" spans="1:6">
      <c r="A165" s="406"/>
      <c r="B165" s="413"/>
      <c r="C165" s="414"/>
      <c r="D165" s="406"/>
      <c r="E165" s="406"/>
      <c r="F165" s="407"/>
    </row>
    <row r="166" spans="1:6">
      <c r="A166" s="406"/>
      <c r="B166" s="413"/>
      <c r="C166" s="416"/>
      <c r="D166" s="406"/>
      <c r="E166" s="406"/>
      <c r="F166" s="407"/>
    </row>
    <row r="167" spans="1:6">
      <c r="A167" s="406"/>
      <c r="B167" s="406"/>
      <c r="C167" s="414"/>
      <c r="D167" s="406"/>
      <c r="E167" s="406"/>
      <c r="F167" s="407"/>
    </row>
    <row r="168" spans="1:6">
      <c r="A168" s="406"/>
      <c r="B168" s="406"/>
      <c r="C168" s="406"/>
      <c r="D168" s="406"/>
      <c r="E168" s="406"/>
      <c r="F168" s="407"/>
    </row>
  </sheetData>
  <mergeCells count="17">
    <mergeCell ref="B22:H22"/>
    <mergeCell ref="B39:H39"/>
    <mergeCell ref="B37:H37"/>
    <mergeCell ref="B35:H35"/>
    <mergeCell ref="B33:H33"/>
    <mergeCell ref="A2:H2"/>
    <mergeCell ref="A31:H31"/>
    <mergeCell ref="B24:H24"/>
    <mergeCell ref="B6:H6"/>
    <mergeCell ref="B8:H8"/>
    <mergeCell ref="B10:H10"/>
    <mergeCell ref="B12:H12"/>
    <mergeCell ref="B14:H14"/>
    <mergeCell ref="B16:H16"/>
    <mergeCell ref="B18:H18"/>
    <mergeCell ref="B20:H20"/>
    <mergeCell ref="B26:H26"/>
  </mergeCells>
  <pageMargins left="0.70866141732283472" right="0.19685039370078741" top="0.98425196850393704" bottom="0.74803149606299213" header="0.31496062992125984" footer="0.31496062992125984"/>
  <pageSetup paperSize="9" firstPageNumber="2" orientation="portrait" useFirstPageNumber="1" r:id="rId1"/>
  <headerFooter alignWithMargins="0">
    <oddHeader xml:space="preserve">&amp;L&amp;"Arial,Podebljano"&amp;14MAMIS d.o.o.&amp;"Arial,Uobičajeno"&amp;10
I.K. Sakcinskog 23, SISAK
&amp;C
&amp;R&amp;"Arial,Podebljano"&amp;12ZOP 479/17&amp;"Arial,Uobičajeno"&amp;10
Sisak, srpanj 2017.
</oddHeader>
    <oddFooter>&amp;LSpecifikacija opreme, materijala i radova&amp;R&amp;P /66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FFC000"/>
  </sheetPr>
  <dimension ref="A1:H151"/>
  <sheetViews>
    <sheetView view="pageBreakPreview" zoomScaleNormal="90" zoomScaleSheetLayoutView="100" zoomScalePageLayoutView="90" workbookViewId="0">
      <selection activeCell="J10" sqref="J10"/>
    </sheetView>
  </sheetViews>
  <sheetFormatPr defaultRowHeight="15"/>
  <cols>
    <col min="1" max="1" width="5.28515625" style="408" customWidth="1"/>
    <col min="2" max="2" width="20.28515625" style="408" customWidth="1"/>
    <col min="3" max="3" width="4.140625" style="408" customWidth="1"/>
    <col min="4" max="5" width="9.140625" style="408"/>
    <col min="6" max="6" width="23.28515625" style="408" customWidth="1"/>
    <col min="7" max="256" width="9.140625" style="408"/>
    <col min="257" max="257" width="5.28515625" style="408" customWidth="1"/>
    <col min="258" max="258" width="20.28515625" style="408" customWidth="1"/>
    <col min="259" max="259" width="4.140625" style="408" customWidth="1"/>
    <col min="260" max="261" width="9.140625" style="408"/>
    <col min="262" max="262" width="23.28515625" style="408" customWidth="1"/>
    <col min="263" max="512" width="9.140625" style="408"/>
    <col min="513" max="513" width="5.28515625" style="408" customWidth="1"/>
    <col min="514" max="514" width="20.28515625" style="408" customWidth="1"/>
    <col min="515" max="515" width="4.140625" style="408" customWidth="1"/>
    <col min="516" max="517" width="9.140625" style="408"/>
    <col min="518" max="518" width="23.28515625" style="408" customWidth="1"/>
    <col min="519" max="768" width="9.140625" style="408"/>
    <col min="769" max="769" width="5.28515625" style="408" customWidth="1"/>
    <col min="770" max="770" width="20.28515625" style="408" customWidth="1"/>
    <col min="771" max="771" width="4.140625" style="408" customWidth="1"/>
    <col min="772" max="773" width="9.140625" style="408"/>
    <col min="774" max="774" width="23.28515625" style="408" customWidth="1"/>
    <col min="775" max="1024" width="9.140625" style="408"/>
    <col min="1025" max="1025" width="5.28515625" style="408" customWidth="1"/>
    <col min="1026" max="1026" width="20.28515625" style="408" customWidth="1"/>
    <col min="1027" max="1027" width="4.140625" style="408" customWidth="1"/>
    <col min="1028" max="1029" width="9.140625" style="408"/>
    <col min="1030" max="1030" width="23.28515625" style="408" customWidth="1"/>
    <col min="1031" max="1280" width="9.140625" style="408"/>
    <col min="1281" max="1281" width="5.28515625" style="408" customWidth="1"/>
    <col min="1282" max="1282" width="20.28515625" style="408" customWidth="1"/>
    <col min="1283" max="1283" width="4.140625" style="408" customWidth="1"/>
    <col min="1284" max="1285" width="9.140625" style="408"/>
    <col min="1286" max="1286" width="23.28515625" style="408" customWidth="1"/>
    <col min="1287" max="1536" width="9.140625" style="408"/>
    <col min="1537" max="1537" width="5.28515625" style="408" customWidth="1"/>
    <col min="1538" max="1538" width="20.28515625" style="408" customWidth="1"/>
    <col min="1539" max="1539" width="4.140625" style="408" customWidth="1"/>
    <col min="1540" max="1541" width="9.140625" style="408"/>
    <col min="1542" max="1542" width="23.28515625" style="408" customWidth="1"/>
    <col min="1543" max="1792" width="9.140625" style="408"/>
    <col min="1793" max="1793" width="5.28515625" style="408" customWidth="1"/>
    <col min="1794" max="1794" width="20.28515625" style="408" customWidth="1"/>
    <col min="1795" max="1795" width="4.140625" style="408" customWidth="1"/>
    <col min="1796" max="1797" width="9.140625" style="408"/>
    <col min="1798" max="1798" width="23.28515625" style="408" customWidth="1"/>
    <col min="1799" max="2048" width="9.140625" style="408"/>
    <col min="2049" max="2049" width="5.28515625" style="408" customWidth="1"/>
    <col min="2050" max="2050" width="20.28515625" style="408" customWidth="1"/>
    <col min="2051" max="2051" width="4.140625" style="408" customWidth="1"/>
    <col min="2052" max="2053" width="9.140625" style="408"/>
    <col min="2054" max="2054" width="23.28515625" style="408" customWidth="1"/>
    <col min="2055" max="2304" width="9.140625" style="408"/>
    <col min="2305" max="2305" width="5.28515625" style="408" customWidth="1"/>
    <col min="2306" max="2306" width="20.28515625" style="408" customWidth="1"/>
    <col min="2307" max="2307" width="4.140625" style="408" customWidth="1"/>
    <col min="2308" max="2309" width="9.140625" style="408"/>
    <col min="2310" max="2310" width="23.28515625" style="408" customWidth="1"/>
    <col min="2311" max="2560" width="9.140625" style="408"/>
    <col min="2561" max="2561" width="5.28515625" style="408" customWidth="1"/>
    <col min="2562" max="2562" width="20.28515625" style="408" customWidth="1"/>
    <col min="2563" max="2563" width="4.140625" style="408" customWidth="1"/>
    <col min="2564" max="2565" width="9.140625" style="408"/>
    <col min="2566" max="2566" width="23.28515625" style="408" customWidth="1"/>
    <col min="2567" max="2816" width="9.140625" style="408"/>
    <col min="2817" max="2817" width="5.28515625" style="408" customWidth="1"/>
    <col min="2818" max="2818" width="20.28515625" style="408" customWidth="1"/>
    <col min="2819" max="2819" width="4.140625" style="408" customWidth="1"/>
    <col min="2820" max="2821" width="9.140625" style="408"/>
    <col min="2822" max="2822" width="23.28515625" style="408" customWidth="1"/>
    <col min="2823" max="3072" width="9.140625" style="408"/>
    <col min="3073" max="3073" width="5.28515625" style="408" customWidth="1"/>
    <col min="3074" max="3074" width="20.28515625" style="408" customWidth="1"/>
    <col min="3075" max="3075" width="4.140625" style="408" customWidth="1"/>
    <col min="3076" max="3077" width="9.140625" style="408"/>
    <col min="3078" max="3078" width="23.28515625" style="408" customWidth="1"/>
    <col min="3079" max="3328" width="9.140625" style="408"/>
    <col min="3329" max="3329" width="5.28515625" style="408" customWidth="1"/>
    <col min="3330" max="3330" width="20.28515625" style="408" customWidth="1"/>
    <col min="3331" max="3331" width="4.140625" style="408" customWidth="1"/>
    <col min="3332" max="3333" width="9.140625" style="408"/>
    <col min="3334" max="3334" width="23.28515625" style="408" customWidth="1"/>
    <col min="3335" max="3584" width="9.140625" style="408"/>
    <col min="3585" max="3585" width="5.28515625" style="408" customWidth="1"/>
    <col min="3586" max="3586" width="20.28515625" style="408" customWidth="1"/>
    <col min="3587" max="3587" width="4.140625" style="408" customWidth="1"/>
    <col min="3588" max="3589" width="9.140625" style="408"/>
    <col min="3590" max="3590" width="23.28515625" style="408" customWidth="1"/>
    <col min="3591" max="3840" width="9.140625" style="408"/>
    <col min="3841" max="3841" width="5.28515625" style="408" customWidth="1"/>
    <col min="3842" max="3842" width="20.28515625" style="408" customWidth="1"/>
    <col min="3843" max="3843" width="4.140625" style="408" customWidth="1"/>
    <col min="3844" max="3845" width="9.140625" style="408"/>
    <col min="3846" max="3846" width="23.28515625" style="408" customWidth="1"/>
    <col min="3847" max="4096" width="9.140625" style="408"/>
    <col min="4097" max="4097" width="5.28515625" style="408" customWidth="1"/>
    <col min="4098" max="4098" width="20.28515625" style="408" customWidth="1"/>
    <col min="4099" max="4099" width="4.140625" style="408" customWidth="1"/>
    <col min="4100" max="4101" width="9.140625" style="408"/>
    <col min="4102" max="4102" width="23.28515625" style="408" customWidth="1"/>
    <col min="4103" max="4352" width="9.140625" style="408"/>
    <col min="4353" max="4353" width="5.28515625" style="408" customWidth="1"/>
    <col min="4354" max="4354" width="20.28515625" style="408" customWidth="1"/>
    <col min="4355" max="4355" width="4.140625" style="408" customWidth="1"/>
    <col min="4356" max="4357" width="9.140625" style="408"/>
    <col min="4358" max="4358" width="23.28515625" style="408" customWidth="1"/>
    <col min="4359" max="4608" width="9.140625" style="408"/>
    <col min="4609" max="4609" width="5.28515625" style="408" customWidth="1"/>
    <col min="4610" max="4610" width="20.28515625" style="408" customWidth="1"/>
    <col min="4611" max="4611" width="4.140625" style="408" customWidth="1"/>
    <col min="4612" max="4613" width="9.140625" style="408"/>
    <col min="4614" max="4614" width="23.28515625" style="408" customWidth="1"/>
    <col min="4615" max="4864" width="9.140625" style="408"/>
    <col min="4865" max="4865" width="5.28515625" style="408" customWidth="1"/>
    <col min="4866" max="4866" width="20.28515625" style="408" customWidth="1"/>
    <col min="4867" max="4867" width="4.140625" style="408" customWidth="1"/>
    <col min="4868" max="4869" width="9.140625" style="408"/>
    <col min="4870" max="4870" width="23.28515625" style="408" customWidth="1"/>
    <col min="4871" max="5120" width="9.140625" style="408"/>
    <col min="5121" max="5121" width="5.28515625" style="408" customWidth="1"/>
    <col min="5122" max="5122" width="20.28515625" style="408" customWidth="1"/>
    <col min="5123" max="5123" width="4.140625" style="408" customWidth="1"/>
    <col min="5124" max="5125" width="9.140625" style="408"/>
    <col min="5126" max="5126" width="23.28515625" style="408" customWidth="1"/>
    <col min="5127" max="5376" width="9.140625" style="408"/>
    <col min="5377" max="5377" width="5.28515625" style="408" customWidth="1"/>
    <col min="5378" max="5378" width="20.28515625" style="408" customWidth="1"/>
    <col min="5379" max="5379" width="4.140625" style="408" customWidth="1"/>
    <col min="5380" max="5381" width="9.140625" style="408"/>
    <col min="5382" max="5382" width="23.28515625" style="408" customWidth="1"/>
    <col min="5383" max="5632" width="9.140625" style="408"/>
    <col min="5633" max="5633" width="5.28515625" style="408" customWidth="1"/>
    <col min="5634" max="5634" width="20.28515625" style="408" customWidth="1"/>
    <col min="5635" max="5635" width="4.140625" style="408" customWidth="1"/>
    <col min="5636" max="5637" width="9.140625" style="408"/>
    <col min="5638" max="5638" width="23.28515625" style="408" customWidth="1"/>
    <col min="5639" max="5888" width="9.140625" style="408"/>
    <col min="5889" max="5889" width="5.28515625" style="408" customWidth="1"/>
    <col min="5890" max="5890" width="20.28515625" style="408" customWidth="1"/>
    <col min="5891" max="5891" width="4.140625" style="408" customWidth="1"/>
    <col min="5892" max="5893" width="9.140625" style="408"/>
    <col min="5894" max="5894" width="23.28515625" style="408" customWidth="1"/>
    <col min="5895" max="6144" width="9.140625" style="408"/>
    <col min="6145" max="6145" width="5.28515625" style="408" customWidth="1"/>
    <col min="6146" max="6146" width="20.28515625" style="408" customWidth="1"/>
    <col min="6147" max="6147" width="4.140625" style="408" customWidth="1"/>
    <col min="6148" max="6149" width="9.140625" style="408"/>
    <col min="6150" max="6150" width="23.28515625" style="408" customWidth="1"/>
    <col min="6151" max="6400" width="9.140625" style="408"/>
    <col min="6401" max="6401" width="5.28515625" style="408" customWidth="1"/>
    <col min="6402" max="6402" width="20.28515625" style="408" customWidth="1"/>
    <col min="6403" max="6403" width="4.140625" style="408" customWidth="1"/>
    <col min="6404" max="6405" width="9.140625" style="408"/>
    <col min="6406" max="6406" width="23.28515625" style="408" customWidth="1"/>
    <col min="6407" max="6656" width="9.140625" style="408"/>
    <col min="6657" max="6657" width="5.28515625" style="408" customWidth="1"/>
    <col min="6658" max="6658" width="20.28515625" style="408" customWidth="1"/>
    <col min="6659" max="6659" width="4.140625" style="408" customWidth="1"/>
    <col min="6660" max="6661" width="9.140625" style="408"/>
    <col min="6662" max="6662" width="23.28515625" style="408" customWidth="1"/>
    <col min="6663" max="6912" width="9.140625" style="408"/>
    <col min="6913" max="6913" width="5.28515625" style="408" customWidth="1"/>
    <col min="6914" max="6914" width="20.28515625" style="408" customWidth="1"/>
    <col min="6915" max="6915" width="4.140625" style="408" customWidth="1"/>
    <col min="6916" max="6917" width="9.140625" style="408"/>
    <col min="6918" max="6918" width="23.28515625" style="408" customWidth="1"/>
    <col min="6919" max="7168" width="9.140625" style="408"/>
    <col min="7169" max="7169" width="5.28515625" style="408" customWidth="1"/>
    <col min="7170" max="7170" width="20.28515625" style="408" customWidth="1"/>
    <col min="7171" max="7171" width="4.140625" style="408" customWidth="1"/>
    <col min="7172" max="7173" width="9.140625" style="408"/>
    <col min="7174" max="7174" width="23.28515625" style="408" customWidth="1"/>
    <col min="7175" max="7424" width="9.140625" style="408"/>
    <col min="7425" max="7425" width="5.28515625" style="408" customWidth="1"/>
    <col min="7426" max="7426" width="20.28515625" style="408" customWidth="1"/>
    <col min="7427" max="7427" width="4.140625" style="408" customWidth="1"/>
    <col min="7428" max="7429" width="9.140625" style="408"/>
    <col min="7430" max="7430" width="23.28515625" style="408" customWidth="1"/>
    <col min="7431" max="7680" width="9.140625" style="408"/>
    <col min="7681" max="7681" width="5.28515625" style="408" customWidth="1"/>
    <col min="7682" max="7682" width="20.28515625" style="408" customWidth="1"/>
    <col min="7683" max="7683" width="4.140625" style="408" customWidth="1"/>
    <col min="7684" max="7685" width="9.140625" style="408"/>
    <col min="7686" max="7686" width="23.28515625" style="408" customWidth="1"/>
    <col min="7687" max="7936" width="9.140625" style="408"/>
    <col min="7937" max="7937" width="5.28515625" style="408" customWidth="1"/>
    <col min="7938" max="7938" width="20.28515625" style="408" customWidth="1"/>
    <col min="7939" max="7939" width="4.140625" style="408" customWidth="1"/>
    <col min="7940" max="7941" width="9.140625" style="408"/>
    <col min="7942" max="7942" width="23.28515625" style="408" customWidth="1"/>
    <col min="7943" max="8192" width="9.140625" style="408"/>
    <col min="8193" max="8193" width="5.28515625" style="408" customWidth="1"/>
    <col min="8194" max="8194" width="20.28515625" style="408" customWidth="1"/>
    <col min="8195" max="8195" width="4.140625" style="408" customWidth="1"/>
    <col min="8196" max="8197" width="9.140625" style="408"/>
    <col min="8198" max="8198" width="23.28515625" style="408" customWidth="1"/>
    <col min="8199" max="8448" width="9.140625" style="408"/>
    <col min="8449" max="8449" width="5.28515625" style="408" customWidth="1"/>
    <col min="8450" max="8450" width="20.28515625" style="408" customWidth="1"/>
    <col min="8451" max="8451" width="4.140625" style="408" customWidth="1"/>
    <col min="8452" max="8453" width="9.140625" style="408"/>
    <col min="8454" max="8454" width="23.28515625" style="408" customWidth="1"/>
    <col min="8455" max="8704" width="9.140625" style="408"/>
    <col min="8705" max="8705" width="5.28515625" style="408" customWidth="1"/>
    <col min="8706" max="8706" width="20.28515625" style="408" customWidth="1"/>
    <col min="8707" max="8707" width="4.140625" style="408" customWidth="1"/>
    <col min="8708" max="8709" width="9.140625" style="408"/>
    <col min="8710" max="8710" width="23.28515625" style="408" customWidth="1"/>
    <col min="8711" max="8960" width="9.140625" style="408"/>
    <col min="8961" max="8961" width="5.28515625" style="408" customWidth="1"/>
    <col min="8962" max="8962" width="20.28515625" style="408" customWidth="1"/>
    <col min="8963" max="8963" width="4.140625" style="408" customWidth="1"/>
    <col min="8964" max="8965" width="9.140625" style="408"/>
    <col min="8966" max="8966" width="23.28515625" style="408" customWidth="1"/>
    <col min="8967" max="9216" width="9.140625" style="408"/>
    <col min="9217" max="9217" width="5.28515625" style="408" customWidth="1"/>
    <col min="9218" max="9218" width="20.28515625" style="408" customWidth="1"/>
    <col min="9219" max="9219" width="4.140625" style="408" customWidth="1"/>
    <col min="9220" max="9221" width="9.140625" style="408"/>
    <col min="9222" max="9222" width="23.28515625" style="408" customWidth="1"/>
    <col min="9223" max="9472" width="9.140625" style="408"/>
    <col min="9473" max="9473" width="5.28515625" style="408" customWidth="1"/>
    <col min="9474" max="9474" width="20.28515625" style="408" customWidth="1"/>
    <col min="9475" max="9475" width="4.140625" style="408" customWidth="1"/>
    <col min="9476" max="9477" width="9.140625" style="408"/>
    <col min="9478" max="9478" width="23.28515625" style="408" customWidth="1"/>
    <col min="9479" max="9728" width="9.140625" style="408"/>
    <col min="9729" max="9729" width="5.28515625" style="408" customWidth="1"/>
    <col min="9730" max="9730" width="20.28515625" style="408" customWidth="1"/>
    <col min="9731" max="9731" width="4.140625" style="408" customWidth="1"/>
    <col min="9732" max="9733" width="9.140625" style="408"/>
    <col min="9734" max="9734" width="23.28515625" style="408" customWidth="1"/>
    <col min="9735" max="9984" width="9.140625" style="408"/>
    <col min="9985" max="9985" width="5.28515625" style="408" customWidth="1"/>
    <col min="9986" max="9986" width="20.28515625" style="408" customWidth="1"/>
    <col min="9987" max="9987" width="4.140625" style="408" customWidth="1"/>
    <col min="9988" max="9989" width="9.140625" style="408"/>
    <col min="9990" max="9990" width="23.28515625" style="408" customWidth="1"/>
    <col min="9991" max="10240" width="9.140625" style="408"/>
    <col min="10241" max="10241" width="5.28515625" style="408" customWidth="1"/>
    <col min="10242" max="10242" width="20.28515625" style="408" customWidth="1"/>
    <col min="10243" max="10243" width="4.140625" style="408" customWidth="1"/>
    <col min="10244" max="10245" width="9.140625" style="408"/>
    <col min="10246" max="10246" width="23.28515625" style="408" customWidth="1"/>
    <col min="10247" max="10496" width="9.140625" style="408"/>
    <col min="10497" max="10497" width="5.28515625" style="408" customWidth="1"/>
    <col min="10498" max="10498" width="20.28515625" style="408" customWidth="1"/>
    <col min="10499" max="10499" width="4.140625" style="408" customWidth="1"/>
    <col min="10500" max="10501" width="9.140625" style="408"/>
    <col min="10502" max="10502" width="23.28515625" style="408" customWidth="1"/>
    <col min="10503" max="10752" width="9.140625" style="408"/>
    <col min="10753" max="10753" width="5.28515625" style="408" customWidth="1"/>
    <col min="10754" max="10754" width="20.28515625" style="408" customWidth="1"/>
    <col min="10755" max="10755" width="4.140625" style="408" customWidth="1"/>
    <col min="10756" max="10757" width="9.140625" style="408"/>
    <col min="10758" max="10758" width="23.28515625" style="408" customWidth="1"/>
    <col min="10759" max="11008" width="9.140625" style="408"/>
    <col min="11009" max="11009" width="5.28515625" style="408" customWidth="1"/>
    <col min="11010" max="11010" width="20.28515625" style="408" customWidth="1"/>
    <col min="11011" max="11011" width="4.140625" style="408" customWidth="1"/>
    <col min="11012" max="11013" width="9.140625" style="408"/>
    <col min="11014" max="11014" width="23.28515625" style="408" customWidth="1"/>
    <col min="11015" max="11264" width="9.140625" style="408"/>
    <col min="11265" max="11265" width="5.28515625" style="408" customWidth="1"/>
    <col min="11266" max="11266" width="20.28515625" style="408" customWidth="1"/>
    <col min="11267" max="11267" width="4.140625" style="408" customWidth="1"/>
    <col min="11268" max="11269" width="9.140625" style="408"/>
    <col min="11270" max="11270" width="23.28515625" style="408" customWidth="1"/>
    <col min="11271" max="11520" width="9.140625" style="408"/>
    <col min="11521" max="11521" width="5.28515625" style="408" customWidth="1"/>
    <col min="11522" max="11522" width="20.28515625" style="408" customWidth="1"/>
    <col min="11523" max="11523" width="4.140625" style="408" customWidth="1"/>
    <col min="11524" max="11525" width="9.140625" style="408"/>
    <col min="11526" max="11526" width="23.28515625" style="408" customWidth="1"/>
    <col min="11527" max="11776" width="9.140625" style="408"/>
    <col min="11777" max="11777" width="5.28515625" style="408" customWidth="1"/>
    <col min="11778" max="11778" width="20.28515625" style="408" customWidth="1"/>
    <col min="11779" max="11779" width="4.140625" style="408" customWidth="1"/>
    <col min="11780" max="11781" width="9.140625" style="408"/>
    <col min="11782" max="11782" width="23.28515625" style="408" customWidth="1"/>
    <col min="11783" max="12032" width="9.140625" style="408"/>
    <col min="12033" max="12033" width="5.28515625" style="408" customWidth="1"/>
    <col min="12034" max="12034" width="20.28515625" style="408" customWidth="1"/>
    <col min="12035" max="12035" width="4.140625" style="408" customWidth="1"/>
    <col min="12036" max="12037" width="9.140625" style="408"/>
    <col min="12038" max="12038" width="23.28515625" style="408" customWidth="1"/>
    <col min="12039" max="12288" width="9.140625" style="408"/>
    <col min="12289" max="12289" width="5.28515625" style="408" customWidth="1"/>
    <col min="12290" max="12290" width="20.28515625" style="408" customWidth="1"/>
    <col min="12291" max="12291" width="4.140625" style="408" customWidth="1"/>
    <col min="12292" max="12293" width="9.140625" style="408"/>
    <col min="12294" max="12294" width="23.28515625" style="408" customWidth="1"/>
    <col min="12295" max="12544" width="9.140625" style="408"/>
    <col min="12545" max="12545" width="5.28515625" style="408" customWidth="1"/>
    <col min="12546" max="12546" width="20.28515625" style="408" customWidth="1"/>
    <col min="12547" max="12547" width="4.140625" style="408" customWidth="1"/>
    <col min="12548" max="12549" width="9.140625" style="408"/>
    <col min="12550" max="12550" width="23.28515625" style="408" customWidth="1"/>
    <col min="12551" max="12800" width="9.140625" style="408"/>
    <col min="12801" max="12801" width="5.28515625" style="408" customWidth="1"/>
    <col min="12802" max="12802" width="20.28515625" style="408" customWidth="1"/>
    <col min="12803" max="12803" width="4.140625" style="408" customWidth="1"/>
    <col min="12804" max="12805" width="9.140625" style="408"/>
    <col min="12806" max="12806" width="23.28515625" style="408" customWidth="1"/>
    <col min="12807" max="13056" width="9.140625" style="408"/>
    <col min="13057" max="13057" width="5.28515625" style="408" customWidth="1"/>
    <col min="13058" max="13058" width="20.28515625" style="408" customWidth="1"/>
    <col min="13059" max="13059" width="4.140625" style="408" customWidth="1"/>
    <col min="13060" max="13061" width="9.140625" style="408"/>
    <col min="13062" max="13062" width="23.28515625" style="408" customWidth="1"/>
    <col min="13063" max="13312" width="9.140625" style="408"/>
    <col min="13313" max="13313" width="5.28515625" style="408" customWidth="1"/>
    <col min="13314" max="13314" width="20.28515625" style="408" customWidth="1"/>
    <col min="13315" max="13315" width="4.140625" style="408" customWidth="1"/>
    <col min="13316" max="13317" width="9.140625" style="408"/>
    <col min="13318" max="13318" width="23.28515625" style="408" customWidth="1"/>
    <col min="13319" max="13568" width="9.140625" style="408"/>
    <col min="13569" max="13569" width="5.28515625" style="408" customWidth="1"/>
    <col min="13570" max="13570" width="20.28515625" style="408" customWidth="1"/>
    <col min="13571" max="13571" width="4.140625" style="408" customWidth="1"/>
    <col min="13572" max="13573" width="9.140625" style="408"/>
    <col min="13574" max="13574" width="23.28515625" style="408" customWidth="1"/>
    <col min="13575" max="13824" width="9.140625" style="408"/>
    <col min="13825" max="13825" width="5.28515625" style="408" customWidth="1"/>
    <col min="13826" max="13826" width="20.28515625" style="408" customWidth="1"/>
    <col min="13827" max="13827" width="4.140625" style="408" customWidth="1"/>
    <col min="13828" max="13829" width="9.140625" style="408"/>
    <col min="13830" max="13830" width="23.28515625" style="408" customWidth="1"/>
    <col min="13831" max="14080" width="9.140625" style="408"/>
    <col min="14081" max="14081" width="5.28515625" style="408" customWidth="1"/>
    <col min="14082" max="14082" width="20.28515625" style="408" customWidth="1"/>
    <col min="14083" max="14083" width="4.140625" style="408" customWidth="1"/>
    <col min="14084" max="14085" width="9.140625" style="408"/>
    <col min="14086" max="14086" width="23.28515625" style="408" customWidth="1"/>
    <col min="14087" max="14336" width="9.140625" style="408"/>
    <col min="14337" max="14337" width="5.28515625" style="408" customWidth="1"/>
    <col min="14338" max="14338" width="20.28515625" style="408" customWidth="1"/>
    <col min="14339" max="14339" width="4.140625" style="408" customWidth="1"/>
    <col min="14340" max="14341" width="9.140625" style="408"/>
    <col min="14342" max="14342" width="23.28515625" style="408" customWidth="1"/>
    <col min="14343" max="14592" width="9.140625" style="408"/>
    <col min="14593" max="14593" width="5.28515625" style="408" customWidth="1"/>
    <col min="14594" max="14594" width="20.28515625" style="408" customWidth="1"/>
    <col min="14595" max="14595" width="4.140625" style="408" customWidth="1"/>
    <col min="14596" max="14597" width="9.140625" style="408"/>
    <col min="14598" max="14598" width="23.28515625" style="408" customWidth="1"/>
    <col min="14599" max="14848" width="9.140625" style="408"/>
    <col min="14849" max="14849" width="5.28515625" style="408" customWidth="1"/>
    <col min="14850" max="14850" width="20.28515625" style="408" customWidth="1"/>
    <col min="14851" max="14851" width="4.140625" style="408" customWidth="1"/>
    <col min="14852" max="14853" width="9.140625" style="408"/>
    <col min="14854" max="14854" width="23.28515625" style="408" customWidth="1"/>
    <col min="14855" max="15104" width="9.140625" style="408"/>
    <col min="15105" max="15105" width="5.28515625" style="408" customWidth="1"/>
    <col min="15106" max="15106" width="20.28515625" style="408" customWidth="1"/>
    <col min="15107" max="15107" width="4.140625" style="408" customWidth="1"/>
    <col min="15108" max="15109" width="9.140625" style="408"/>
    <col min="15110" max="15110" width="23.28515625" style="408" customWidth="1"/>
    <col min="15111" max="15360" width="9.140625" style="408"/>
    <col min="15361" max="15361" width="5.28515625" style="408" customWidth="1"/>
    <col min="15362" max="15362" width="20.28515625" style="408" customWidth="1"/>
    <col min="15363" max="15363" width="4.140625" style="408" customWidth="1"/>
    <col min="15364" max="15365" width="9.140625" style="408"/>
    <col min="15366" max="15366" width="23.28515625" style="408" customWidth="1"/>
    <col min="15367" max="15616" width="9.140625" style="408"/>
    <col min="15617" max="15617" width="5.28515625" style="408" customWidth="1"/>
    <col min="15618" max="15618" width="20.28515625" style="408" customWidth="1"/>
    <col min="15619" max="15619" width="4.140625" style="408" customWidth="1"/>
    <col min="15620" max="15621" width="9.140625" style="408"/>
    <col min="15622" max="15622" width="23.28515625" style="408" customWidth="1"/>
    <col min="15623" max="15872" width="9.140625" style="408"/>
    <col min="15873" max="15873" width="5.28515625" style="408" customWidth="1"/>
    <col min="15874" max="15874" width="20.28515625" style="408" customWidth="1"/>
    <col min="15875" max="15875" width="4.140625" style="408" customWidth="1"/>
    <col min="15876" max="15877" width="9.140625" style="408"/>
    <col min="15878" max="15878" width="23.28515625" style="408" customWidth="1"/>
    <col min="15879" max="16128" width="9.140625" style="408"/>
    <col min="16129" max="16129" width="5.28515625" style="408" customWidth="1"/>
    <col min="16130" max="16130" width="20.28515625" style="408" customWidth="1"/>
    <col min="16131" max="16131" width="4.140625" style="408" customWidth="1"/>
    <col min="16132" max="16133" width="9.140625" style="408"/>
    <col min="16134" max="16134" width="23.28515625" style="408" customWidth="1"/>
    <col min="16135" max="16384" width="9.140625" style="408"/>
  </cols>
  <sheetData>
    <row r="1" spans="1:8" ht="13.5" customHeight="1">
      <c r="A1" s="406" t="s">
        <v>711</v>
      </c>
      <c r="B1" s="406"/>
      <c r="C1" s="406"/>
      <c r="D1" s="406"/>
      <c r="E1" s="406"/>
      <c r="F1" s="407"/>
    </row>
    <row r="2" spans="1:8" ht="29.25" customHeight="1">
      <c r="A2" s="539" t="s">
        <v>712</v>
      </c>
      <c r="B2" s="539"/>
      <c r="C2" s="539"/>
      <c r="D2" s="539"/>
      <c r="E2" s="539"/>
      <c r="F2" s="539"/>
      <c r="G2" s="539"/>
      <c r="H2" s="539"/>
    </row>
    <row r="3" spans="1:8" ht="12.75" customHeight="1">
      <c r="A3" s="467"/>
      <c r="B3" s="467"/>
      <c r="C3" s="467"/>
      <c r="D3" s="467"/>
      <c r="E3" s="467"/>
      <c r="F3" s="467"/>
      <c r="G3" s="467"/>
      <c r="H3" s="467"/>
    </row>
    <row r="4" spans="1:8">
      <c r="A4" s="544" t="s">
        <v>665</v>
      </c>
      <c r="B4" s="544"/>
      <c r="C4" s="544"/>
      <c r="D4" s="544"/>
      <c r="E4" s="544"/>
      <c r="F4" s="544"/>
      <c r="G4" s="412"/>
    </row>
    <row r="5" spans="1:8">
      <c r="A5" s="411"/>
      <c r="B5" s="431"/>
      <c r="C5" s="411"/>
      <c r="D5" s="411"/>
      <c r="E5" s="411"/>
      <c r="F5" s="430"/>
      <c r="G5" s="412"/>
    </row>
    <row r="6" spans="1:8" s="410" customFormat="1" ht="129.75" customHeight="1">
      <c r="A6" s="543" t="s">
        <v>661</v>
      </c>
      <c r="B6" s="545"/>
      <c r="C6" s="545"/>
      <c r="D6" s="545"/>
      <c r="E6" s="545"/>
      <c r="F6" s="545"/>
    </row>
    <row r="7" spans="1:8" s="410" customFormat="1" ht="15.75" customHeight="1">
      <c r="A7" s="409"/>
      <c r="B7" s="432"/>
      <c r="C7" s="433"/>
      <c r="D7" s="433"/>
      <c r="E7" s="433"/>
      <c r="F7" s="433"/>
    </row>
    <row r="8" spans="1:8" s="410" customFormat="1" ht="28.5" customHeight="1">
      <c r="A8" s="543" t="s">
        <v>662</v>
      </c>
      <c r="B8" s="543"/>
      <c r="C8" s="543"/>
      <c r="D8" s="543"/>
      <c r="E8" s="543"/>
      <c r="F8" s="543"/>
    </row>
    <row r="9" spans="1:8" s="410" customFormat="1" ht="15" customHeight="1">
      <c r="A9" s="409"/>
      <c r="B9" s="432"/>
      <c r="C9" s="433"/>
      <c r="D9" s="433"/>
      <c r="E9" s="433"/>
      <c r="F9" s="433"/>
    </row>
    <row r="10" spans="1:8" s="410" customFormat="1" ht="53.1" customHeight="1">
      <c r="A10" s="543" t="s">
        <v>663</v>
      </c>
      <c r="B10" s="543"/>
      <c r="C10" s="543"/>
      <c r="D10" s="543"/>
      <c r="E10" s="543"/>
      <c r="F10" s="543"/>
    </row>
    <row r="11" spans="1:8" s="410" customFormat="1" ht="15" customHeight="1">
      <c r="A11" s="409"/>
      <c r="B11" s="432"/>
      <c r="C11" s="432"/>
      <c r="D11" s="432"/>
      <c r="E11" s="432"/>
      <c r="F11" s="432"/>
    </row>
    <row r="12" spans="1:8" s="412" customFormat="1" ht="132.75" customHeight="1">
      <c r="A12" s="541" t="s">
        <v>664</v>
      </c>
      <c r="B12" s="542"/>
      <c r="C12" s="542"/>
      <c r="D12" s="542"/>
      <c r="E12" s="542"/>
      <c r="F12" s="542"/>
    </row>
    <row r="13" spans="1:8" s="410" customFormat="1" ht="15" customHeight="1">
      <c r="A13" s="409"/>
      <c r="B13" s="432"/>
      <c r="C13" s="432"/>
      <c r="D13" s="432"/>
      <c r="E13" s="432"/>
      <c r="F13" s="432"/>
    </row>
    <row r="14" spans="1:8" s="412" customFormat="1" ht="43.5" customHeight="1">
      <c r="A14" s="543" t="s">
        <v>666</v>
      </c>
      <c r="B14" s="543"/>
      <c r="C14" s="543"/>
      <c r="D14" s="543"/>
      <c r="E14" s="543"/>
      <c r="F14" s="543"/>
      <c r="G14" s="410"/>
    </row>
    <row r="15" spans="1:8" s="412" customFormat="1" ht="16.5" customHeight="1">
      <c r="A15" s="442"/>
      <c r="B15" s="442"/>
      <c r="C15" s="442"/>
      <c r="D15" s="442"/>
      <c r="E15" s="442"/>
      <c r="F15" s="442"/>
      <c r="G15" s="410"/>
    </row>
    <row r="16" spans="1:8" s="412" customFormat="1" ht="16.5" customHeight="1">
      <c r="A16" s="442"/>
      <c r="B16" s="442"/>
      <c r="C16" s="442"/>
      <c r="D16" s="442"/>
      <c r="E16" s="442"/>
      <c r="F16" s="442"/>
      <c r="G16" s="410"/>
    </row>
    <row r="17" spans="1:7" s="412" customFormat="1" ht="16.5" customHeight="1">
      <c r="A17" s="442"/>
      <c r="B17" s="442"/>
      <c r="C17" s="442"/>
      <c r="D17" s="442"/>
      <c r="E17" s="442"/>
      <c r="F17" s="442"/>
      <c r="G17" s="410"/>
    </row>
    <row r="18" spans="1:7" s="412" customFormat="1" ht="16.5" customHeight="1">
      <c r="A18" s="442"/>
      <c r="B18" s="442"/>
      <c r="C18" s="442"/>
      <c r="D18" s="442"/>
      <c r="E18" s="442"/>
      <c r="F18" s="442"/>
      <c r="G18" s="410"/>
    </row>
    <row r="19" spans="1:7" s="410" customFormat="1" ht="16.5" customHeight="1">
      <c r="A19" s="409"/>
      <c r="B19" s="432"/>
      <c r="C19" s="433"/>
      <c r="D19" s="433"/>
      <c r="E19" s="433"/>
      <c r="F19" s="433"/>
    </row>
    <row r="20" spans="1:7" s="410" customFormat="1" ht="14.25">
      <c r="A20" s="409"/>
      <c r="B20" s="432"/>
      <c r="C20" s="433"/>
      <c r="D20" s="433"/>
      <c r="E20" s="433"/>
      <c r="F20" s="433"/>
    </row>
    <row r="21" spans="1:7" ht="15.75">
      <c r="A21" s="415"/>
      <c r="B21" s="412"/>
      <c r="C21" s="412"/>
      <c r="D21" s="412"/>
      <c r="E21" s="412"/>
      <c r="F21" s="430"/>
      <c r="G21" s="412"/>
    </row>
    <row r="22" spans="1:7" ht="15.75">
      <c r="A22" s="415"/>
      <c r="B22" s="412"/>
      <c r="C22" s="411"/>
      <c r="D22" s="411"/>
      <c r="E22" s="411"/>
      <c r="F22" s="430"/>
      <c r="G22" s="412"/>
    </row>
    <row r="23" spans="1:7" ht="15.75">
      <c r="A23" s="415"/>
      <c r="B23" s="412"/>
      <c r="C23" s="411"/>
      <c r="D23" s="411"/>
      <c r="E23" s="411"/>
      <c r="F23" s="430"/>
      <c r="G23" s="412"/>
    </row>
    <row r="24" spans="1:7" ht="15.75">
      <c r="A24" s="415"/>
      <c r="B24" s="412"/>
      <c r="C24" s="411"/>
      <c r="D24" s="411"/>
      <c r="E24" s="411"/>
      <c r="F24" s="430"/>
      <c r="G24" s="412"/>
    </row>
    <row r="25" spans="1:7" ht="15.75">
      <c r="A25" s="418"/>
      <c r="B25" s="412"/>
      <c r="C25" s="412"/>
      <c r="D25" s="412"/>
      <c r="E25" s="412"/>
      <c r="F25" s="412"/>
      <c r="G25" s="412"/>
    </row>
    <row r="26" spans="1:7" ht="15.75">
      <c r="A26" s="419"/>
      <c r="B26" s="412"/>
      <c r="C26" s="412"/>
      <c r="D26" s="412"/>
      <c r="E26" s="412"/>
      <c r="F26" s="412"/>
      <c r="G26" s="412"/>
    </row>
    <row r="27" spans="1:7" ht="15.75">
      <c r="A27" s="418"/>
      <c r="B27" s="412"/>
      <c r="C27" s="411"/>
      <c r="D27" s="411"/>
      <c r="E27" s="411"/>
      <c r="F27" s="430"/>
      <c r="G27" s="412"/>
    </row>
    <row r="28" spans="1:7">
      <c r="A28" s="411"/>
      <c r="B28" s="434"/>
      <c r="C28" s="411"/>
      <c r="D28" s="411"/>
      <c r="E28" s="411"/>
      <c r="F28" s="430"/>
      <c r="G28" s="412"/>
    </row>
    <row r="29" spans="1:7">
      <c r="A29" s="411"/>
      <c r="B29" s="434"/>
      <c r="C29" s="423"/>
      <c r="D29" s="423"/>
      <c r="E29" s="423"/>
      <c r="F29" s="439"/>
      <c r="G29" s="412"/>
    </row>
    <row r="30" spans="1:7">
      <c r="A30" s="411"/>
      <c r="B30" s="434"/>
      <c r="C30" s="423"/>
      <c r="D30" s="423"/>
      <c r="E30" s="423"/>
      <c r="F30" s="439"/>
      <c r="G30" s="412"/>
    </row>
    <row r="31" spans="1:7">
      <c r="A31" s="411"/>
      <c r="B31" s="434"/>
      <c r="C31" s="423"/>
      <c r="D31" s="425"/>
      <c r="E31" s="425"/>
      <c r="F31" s="430"/>
      <c r="G31" s="412"/>
    </row>
    <row r="32" spans="1:7">
      <c r="A32" s="411"/>
      <c r="B32" s="434"/>
      <c r="C32" s="423"/>
      <c r="D32" s="425"/>
      <c r="E32" s="425"/>
      <c r="F32" s="430"/>
      <c r="G32" s="412"/>
    </row>
    <row r="33" spans="1:7">
      <c r="A33" s="411"/>
      <c r="B33" s="434"/>
      <c r="C33" s="423"/>
      <c r="D33" s="426"/>
      <c r="E33" s="427"/>
      <c r="F33" s="430"/>
      <c r="G33" s="412"/>
    </row>
    <row r="34" spans="1:7">
      <c r="A34" s="411"/>
      <c r="B34" s="434"/>
      <c r="C34" s="435"/>
      <c r="D34" s="411"/>
      <c r="E34" s="411"/>
      <c r="F34" s="430"/>
      <c r="G34" s="412"/>
    </row>
    <row r="35" spans="1:7">
      <c r="A35" s="411"/>
      <c r="B35" s="434"/>
      <c r="C35" s="435"/>
      <c r="D35" s="411"/>
      <c r="E35" s="411"/>
      <c r="F35" s="430"/>
      <c r="G35" s="412"/>
    </row>
    <row r="36" spans="1:7">
      <c r="A36" s="411"/>
      <c r="B36" s="434"/>
      <c r="C36" s="435"/>
      <c r="D36" s="411"/>
      <c r="E36" s="411"/>
      <c r="F36" s="430"/>
      <c r="G36" s="412"/>
    </row>
    <row r="37" spans="1:7">
      <c r="A37" s="411"/>
      <c r="B37" s="434"/>
      <c r="C37" s="411"/>
      <c r="D37" s="411"/>
      <c r="E37" s="411"/>
      <c r="F37" s="430"/>
      <c r="G37" s="412"/>
    </row>
    <row r="38" spans="1:7">
      <c r="A38" s="411"/>
      <c r="B38" s="434"/>
      <c r="C38" s="435"/>
      <c r="D38" s="411"/>
      <c r="E38" s="411"/>
      <c r="F38" s="411"/>
      <c r="G38" s="412"/>
    </row>
    <row r="39" spans="1:7">
      <c r="A39" s="411"/>
      <c r="B39" s="434"/>
      <c r="C39" s="411"/>
      <c r="D39" s="411"/>
      <c r="E39" s="411"/>
      <c r="F39" s="411"/>
      <c r="G39" s="412"/>
    </row>
    <row r="40" spans="1:7">
      <c r="A40" s="411"/>
      <c r="B40" s="434"/>
      <c r="C40" s="411"/>
      <c r="D40" s="411"/>
      <c r="E40" s="411"/>
      <c r="F40" s="430"/>
      <c r="G40" s="412"/>
    </row>
    <row r="41" spans="1:7">
      <c r="A41" s="411"/>
      <c r="B41" s="434"/>
      <c r="C41" s="411"/>
      <c r="D41" s="411"/>
      <c r="E41" s="411"/>
      <c r="F41" s="430"/>
      <c r="G41" s="412"/>
    </row>
    <row r="42" spans="1:7">
      <c r="A42" s="411"/>
      <c r="B42" s="434"/>
      <c r="C42" s="435"/>
      <c r="D42" s="411"/>
      <c r="E42" s="411"/>
      <c r="F42" s="430"/>
      <c r="G42" s="412"/>
    </row>
    <row r="43" spans="1:7">
      <c r="A43" s="411"/>
      <c r="B43" s="434"/>
      <c r="C43" s="435"/>
      <c r="D43" s="411"/>
      <c r="E43" s="411"/>
      <c r="F43" s="430"/>
      <c r="G43" s="412"/>
    </row>
    <row r="44" spans="1:7">
      <c r="A44" s="411"/>
      <c r="B44" s="434"/>
      <c r="C44" s="435"/>
      <c r="D44" s="411"/>
      <c r="E44" s="411"/>
      <c r="F44" s="430"/>
      <c r="G44" s="412"/>
    </row>
    <row r="45" spans="1:7">
      <c r="A45" s="411"/>
      <c r="B45" s="434"/>
      <c r="C45" s="411"/>
      <c r="D45" s="411"/>
      <c r="E45" s="411"/>
      <c r="F45" s="430"/>
      <c r="G45" s="412"/>
    </row>
    <row r="46" spans="1:7">
      <c r="A46" s="411"/>
      <c r="B46" s="434"/>
      <c r="C46" s="411"/>
      <c r="D46" s="411"/>
      <c r="E46" s="411"/>
      <c r="F46" s="430"/>
      <c r="G46" s="412"/>
    </row>
    <row r="47" spans="1:7">
      <c r="A47" s="411"/>
      <c r="B47" s="434"/>
      <c r="C47" s="435"/>
      <c r="D47" s="411"/>
      <c r="E47" s="411"/>
      <c r="F47" s="430"/>
      <c r="G47" s="412"/>
    </row>
    <row r="48" spans="1:7">
      <c r="A48" s="411"/>
      <c r="B48" s="434"/>
      <c r="C48" s="436"/>
      <c r="D48" s="411"/>
      <c r="E48" s="411"/>
      <c r="F48" s="430"/>
      <c r="G48" s="412"/>
    </row>
    <row r="49" spans="1:7">
      <c r="A49" s="411"/>
      <c r="B49" s="411"/>
      <c r="C49" s="435"/>
      <c r="D49" s="411"/>
      <c r="E49" s="411"/>
      <c r="F49" s="430"/>
      <c r="G49" s="412"/>
    </row>
    <row r="50" spans="1:7">
      <c r="A50" s="411"/>
      <c r="B50" s="411"/>
      <c r="C50" s="411"/>
      <c r="D50" s="411"/>
      <c r="E50" s="411"/>
      <c r="F50" s="430"/>
      <c r="G50" s="412"/>
    </row>
    <row r="51" spans="1:7">
      <c r="A51" s="411"/>
      <c r="B51" s="411"/>
      <c r="C51" s="411"/>
      <c r="D51" s="411"/>
      <c r="E51" s="411"/>
      <c r="F51" s="430"/>
      <c r="G51" s="412"/>
    </row>
    <row r="52" spans="1:7">
      <c r="A52" s="411"/>
      <c r="B52" s="411"/>
      <c r="C52" s="411"/>
      <c r="D52" s="411"/>
      <c r="E52" s="411"/>
      <c r="F52" s="430"/>
      <c r="G52" s="412"/>
    </row>
    <row r="53" spans="1:7">
      <c r="A53" s="411"/>
      <c r="B53" s="411"/>
      <c r="C53" s="411"/>
      <c r="D53" s="411"/>
      <c r="E53" s="411"/>
      <c r="F53" s="430"/>
      <c r="G53" s="412"/>
    </row>
    <row r="54" spans="1:7">
      <c r="A54" s="411"/>
      <c r="B54" s="434"/>
      <c r="C54" s="437"/>
      <c r="D54" s="411"/>
      <c r="E54" s="411"/>
      <c r="F54" s="430"/>
      <c r="G54" s="412"/>
    </row>
    <row r="55" spans="1:7">
      <c r="A55" s="411"/>
      <c r="B55" s="434"/>
      <c r="C55" s="434"/>
      <c r="D55" s="411"/>
      <c r="E55" s="411"/>
      <c r="F55" s="430"/>
      <c r="G55" s="412"/>
    </row>
    <row r="56" spans="1:7">
      <c r="A56" s="411"/>
      <c r="B56" s="434"/>
      <c r="C56" s="411"/>
      <c r="D56" s="411"/>
      <c r="E56" s="435"/>
      <c r="F56" s="435"/>
      <c r="G56" s="412"/>
    </row>
    <row r="57" spans="1:7">
      <c r="A57" s="411"/>
      <c r="B57" s="434"/>
      <c r="C57" s="411"/>
      <c r="D57" s="411"/>
      <c r="E57" s="435"/>
      <c r="F57" s="435"/>
      <c r="G57" s="412"/>
    </row>
    <row r="58" spans="1:7">
      <c r="A58" s="411"/>
      <c r="B58" s="434"/>
      <c r="C58" s="411"/>
      <c r="D58" s="411"/>
      <c r="E58" s="411"/>
      <c r="F58" s="430"/>
      <c r="G58" s="412"/>
    </row>
    <row r="59" spans="1:7">
      <c r="A59" s="411"/>
      <c r="B59" s="434"/>
      <c r="C59" s="434"/>
      <c r="D59" s="411"/>
      <c r="E59" s="411"/>
      <c r="F59" s="430"/>
      <c r="G59" s="412"/>
    </row>
    <row r="60" spans="1:7">
      <c r="A60" s="411"/>
      <c r="B60" s="434"/>
      <c r="C60" s="437"/>
      <c r="D60" s="411"/>
      <c r="E60" s="411"/>
      <c r="F60" s="430"/>
      <c r="G60" s="412"/>
    </row>
    <row r="61" spans="1:7">
      <c r="A61" s="411"/>
      <c r="B61" s="434"/>
      <c r="C61" s="434"/>
      <c r="D61" s="411"/>
      <c r="E61" s="411"/>
      <c r="F61" s="430"/>
      <c r="G61" s="412"/>
    </row>
    <row r="62" spans="1:7">
      <c r="A62" s="411"/>
      <c r="B62" s="434"/>
      <c r="C62" s="411"/>
      <c r="D62" s="411"/>
      <c r="E62" s="411"/>
      <c r="F62" s="430"/>
      <c r="G62" s="412"/>
    </row>
    <row r="63" spans="1:7">
      <c r="A63" s="411"/>
      <c r="B63" s="434"/>
      <c r="C63" s="411"/>
      <c r="D63" s="411"/>
      <c r="E63" s="411"/>
      <c r="F63" s="430"/>
      <c r="G63" s="412"/>
    </row>
    <row r="64" spans="1:7" ht="15.75">
      <c r="A64" s="411"/>
      <c r="B64" s="434"/>
      <c r="C64" s="415"/>
      <c r="D64" s="434"/>
      <c r="E64" s="437"/>
      <c r="F64" s="437"/>
      <c r="G64" s="412"/>
    </row>
    <row r="65" spans="1:7">
      <c r="A65" s="411"/>
      <c r="B65" s="434"/>
      <c r="C65" s="434"/>
      <c r="D65" s="437"/>
      <c r="E65" s="437"/>
      <c r="F65" s="437"/>
      <c r="G65" s="412"/>
    </row>
    <row r="66" spans="1:7">
      <c r="A66" s="411"/>
      <c r="B66" s="412"/>
      <c r="C66" s="434"/>
      <c r="D66" s="437"/>
      <c r="E66" s="434"/>
      <c r="F66" s="437"/>
      <c r="G66" s="412"/>
    </row>
    <row r="67" spans="1:7">
      <c r="A67" s="411"/>
      <c r="B67" s="434"/>
      <c r="C67" s="412"/>
      <c r="D67" s="411"/>
      <c r="E67" s="412"/>
      <c r="F67" s="430"/>
      <c r="G67" s="412"/>
    </row>
    <row r="68" spans="1:7">
      <c r="A68" s="411"/>
      <c r="B68" s="434"/>
      <c r="C68" s="411"/>
      <c r="D68" s="411"/>
      <c r="E68" s="411"/>
      <c r="F68" s="430"/>
      <c r="G68" s="412"/>
    </row>
    <row r="69" spans="1:7">
      <c r="A69" s="411"/>
      <c r="B69" s="434"/>
      <c r="C69" s="411"/>
      <c r="D69" s="411"/>
      <c r="E69" s="411"/>
      <c r="F69" s="430"/>
      <c r="G69" s="412"/>
    </row>
    <row r="70" spans="1:7">
      <c r="A70" s="411"/>
      <c r="B70" s="434"/>
      <c r="C70" s="435"/>
      <c r="D70" s="411"/>
      <c r="E70" s="411"/>
      <c r="F70" s="430"/>
      <c r="G70" s="412"/>
    </row>
    <row r="71" spans="1:7" ht="15.75">
      <c r="A71" s="411"/>
      <c r="B71" s="434"/>
      <c r="C71" s="440"/>
      <c r="D71" s="411"/>
      <c r="E71" s="411"/>
      <c r="F71" s="430"/>
      <c r="G71" s="412"/>
    </row>
    <row r="72" spans="1:7" ht="15.75">
      <c r="A72" s="411"/>
      <c r="B72" s="434"/>
      <c r="C72" s="440"/>
      <c r="D72" s="411"/>
      <c r="E72" s="411"/>
      <c r="F72" s="430"/>
      <c r="G72" s="412"/>
    </row>
    <row r="73" spans="1:7">
      <c r="A73" s="411"/>
      <c r="B73" s="434"/>
      <c r="C73" s="435"/>
      <c r="D73" s="411"/>
      <c r="E73" s="411"/>
      <c r="F73" s="430"/>
      <c r="G73" s="412"/>
    </row>
    <row r="74" spans="1:7">
      <c r="A74" s="411"/>
      <c r="B74" s="434"/>
      <c r="C74" s="435"/>
      <c r="D74" s="411"/>
      <c r="E74" s="411"/>
      <c r="F74" s="430"/>
      <c r="G74" s="412"/>
    </row>
    <row r="75" spans="1:7">
      <c r="A75" s="411"/>
      <c r="B75" s="434"/>
      <c r="C75" s="435"/>
      <c r="D75" s="411"/>
      <c r="E75" s="411"/>
      <c r="F75" s="430"/>
      <c r="G75" s="412"/>
    </row>
    <row r="76" spans="1:7">
      <c r="A76" s="411"/>
      <c r="B76" s="434"/>
      <c r="C76" s="435"/>
      <c r="D76" s="411"/>
      <c r="E76" s="411"/>
      <c r="F76" s="430"/>
      <c r="G76" s="412"/>
    </row>
    <row r="77" spans="1:7">
      <c r="A77" s="411"/>
      <c r="B77" s="434"/>
      <c r="C77" s="411"/>
      <c r="D77" s="411"/>
      <c r="E77" s="411"/>
      <c r="F77" s="430"/>
      <c r="G77" s="412"/>
    </row>
    <row r="78" spans="1:7">
      <c r="A78" s="411"/>
      <c r="B78" s="434"/>
      <c r="C78" s="411"/>
      <c r="D78" s="411"/>
      <c r="E78" s="411"/>
      <c r="F78" s="430"/>
      <c r="G78" s="412"/>
    </row>
    <row r="79" spans="1:7">
      <c r="A79" s="411"/>
      <c r="B79" s="434"/>
      <c r="C79" s="411"/>
      <c r="D79" s="411"/>
      <c r="E79" s="411"/>
      <c r="F79" s="430"/>
      <c r="G79" s="412"/>
    </row>
    <row r="80" spans="1:7">
      <c r="A80" s="406"/>
      <c r="B80" s="413"/>
      <c r="C80" s="406"/>
      <c r="D80" s="406"/>
      <c r="E80" s="406"/>
      <c r="F80" s="407"/>
    </row>
    <row r="81" spans="1:6">
      <c r="A81" s="406"/>
      <c r="B81" s="413"/>
      <c r="C81" s="406"/>
      <c r="D81" s="406"/>
      <c r="E81" s="406"/>
      <c r="F81" s="406"/>
    </row>
    <row r="82" spans="1:6">
      <c r="A82" s="406"/>
      <c r="B82" s="413"/>
      <c r="C82" s="406"/>
      <c r="D82" s="406"/>
      <c r="E82" s="406"/>
      <c r="F82" s="406"/>
    </row>
    <row r="83" spans="1:6">
      <c r="A83" s="406"/>
      <c r="B83" s="413"/>
      <c r="C83" s="406"/>
      <c r="D83" s="406"/>
      <c r="E83" s="406"/>
      <c r="F83" s="407"/>
    </row>
    <row r="84" spans="1:6">
      <c r="A84" s="406"/>
      <c r="B84" s="413"/>
      <c r="C84" s="406"/>
      <c r="D84" s="406"/>
      <c r="E84" s="406"/>
      <c r="F84" s="407"/>
    </row>
    <row r="85" spans="1:6">
      <c r="A85" s="406"/>
      <c r="B85" s="413"/>
      <c r="C85" s="406"/>
      <c r="D85" s="406"/>
      <c r="E85" s="406"/>
      <c r="F85" s="407"/>
    </row>
    <row r="86" spans="1:6">
      <c r="A86" s="406"/>
      <c r="B86" s="413"/>
      <c r="C86" s="406"/>
      <c r="D86" s="406"/>
      <c r="E86" s="406"/>
      <c r="F86" s="407"/>
    </row>
    <row r="87" spans="1:6">
      <c r="A87" s="406"/>
      <c r="B87" s="413"/>
      <c r="C87" s="406"/>
      <c r="D87" s="406"/>
      <c r="E87" s="406"/>
      <c r="F87" s="407"/>
    </row>
    <row r="88" spans="1:6">
      <c r="A88" s="406"/>
      <c r="B88" s="413"/>
      <c r="C88" s="406"/>
      <c r="D88" s="406"/>
      <c r="E88" s="406"/>
      <c r="F88" s="407"/>
    </row>
    <row r="89" spans="1:6">
      <c r="A89" s="406"/>
      <c r="B89" s="413"/>
      <c r="C89" s="406"/>
      <c r="D89" s="406"/>
      <c r="E89" s="406"/>
      <c r="F89" s="407"/>
    </row>
    <row r="90" spans="1:6">
      <c r="A90" s="406"/>
      <c r="B90" s="413"/>
      <c r="C90" s="406"/>
      <c r="D90" s="406"/>
      <c r="E90" s="406"/>
      <c r="F90" s="407"/>
    </row>
    <row r="91" spans="1:6">
      <c r="A91" s="406"/>
      <c r="B91" s="413"/>
      <c r="C91" s="416"/>
      <c r="D91" s="406"/>
      <c r="E91" s="406"/>
      <c r="F91" s="407"/>
    </row>
    <row r="92" spans="1:6">
      <c r="A92" s="406"/>
      <c r="B92" s="406"/>
      <c r="C92" s="406"/>
      <c r="D92" s="406"/>
      <c r="E92" s="406"/>
      <c r="F92" s="407"/>
    </row>
    <row r="93" spans="1:6">
      <c r="A93" s="406"/>
      <c r="B93" s="414"/>
      <c r="C93" s="406"/>
      <c r="D93" s="406"/>
      <c r="E93" s="406"/>
      <c r="F93" s="407"/>
    </row>
    <row r="94" spans="1:6">
      <c r="A94" s="406"/>
      <c r="B94" s="417"/>
      <c r="C94" s="406"/>
      <c r="D94" s="406"/>
      <c r="E94" s="406"/>
      <c r="F94" s="407"/>
    </row>
    <row r="95" spans="1:6">
      <c r="A95" s="406"/>
      <c r="B95" s="417"/>
      <c r="C95" s="406"/>
      <c r="D95" s="406"/>
      <c r="E95" s="406"/>
      <c r="F95" s="407"/>
    </row>
    <row r="96" spans="1:6">
      <c r="A96" s="406"/>
      <c r="B96" s="417"/>
      <c r="C96" s="406"/>
      <c r="D96" s="406"/>
      <c r="E96" s="406"/>
      <c r="F96" s="407"/>
    </row>
    <row r="97" spans="1:6">
      <c r="A97" s="406"/>
      <c r="F97" s="407"/>
    </row>
    <row r="98" spans="1:6">
      <c r="A98" s="406"/>
      <c r="B98" s="428"/>
      <c r="C98" s="406"/>
      <c r="D98" s="406"/>
      <c r="E98" s="406"/>
      <c r="F98" s="407"/>
    </row>
    <row r="99" spans="1:6">
      <c r="A99" s="406"/>
      <c r="B99" s="428"/>
      <c r="C99" s="406"/>
      <c r="D99" s="406"/>
      <c r="E99" s="406"/>
      <c r="F99" s="407"/>
    </row>
    <row r="100" spans="1:6">
      <c r="A100" s="406"/>
      <c r="C100" s="406"/>
      <c r="D100" s="406"/>
      <c r="E100" s="406"/>
      <c r="F100" s="407"/>
    </row>
    <row r="102" spans="1:6">
      <c r="B102" s="413"/>
    </row>
    <row r="103" spans="1:6">
      <c r="A103" s="406"/>
      <c r="B103" s="406"/>
      <c r="C103" s="406"/>
      <c r="D103" s="406"/>
      <c r="E103" s="406"/>
      <c r="F103" s="407"/>
    </row>
    <row r="104" spans="1:6">
      <c r="A104" s="406"/>
      <c r="B104" s="406"/>
      <c r="C104" s="406"/>
      <c r="D104" s="406"/>
      <c r="E104" s="406"/>
      <c r="F104" s="407"/>
    </row>
    <row r="105" spans="1:6">
      <c r="A105" s="406"/>
      <c r="B105" s="406"/>
      <c r="C105" s="406"/>
      <c r="D105" s="406"/>
      <c r="E105" s="406"/>
      <c r="F105" s="407"/>
    </row>
    <row r="106" spans="1:6">
      <c r="A106" s="406"/>
      <c r="B106" s="406"/>
      <c r="C106" s="406"/>
      <c r="D106" s="406"/>
      <c r="E106" s="406"/>
      <c r="F106" s="407"/>
    </row>
    <row r="107" spans="1:6">
      <c r="A107" s="406"/>
      <c r="B107" s="413"/>
      <c r="C107" s="417"/>
      <c r="D107" s="406"/>
      <c r="E107" s="406"/>
      <c r="F107" s="407"/>
    </row>
    <row r="108" spans="1:6">
      <c r="A108" s="406"/>
      <c r="B108" s="413"/>
      <c r="C108" s="413"/>
      <c r="D108" s="406"/>
      <c r="E108" s="406"/>
      <c r="F108" s="407"/>
    </row>
    <row r="109" spans="1:6">
      <c r="A109" s="406"/>
      <c r="B109" s="413"/>
      <c r="C109" s="406"/>
      <c r="D109" s="406"/>
      <c r="E109" s="414"/>
      <c r="F109" s="414"/>
    </row>
    <row r="110" spans="1:6">
      <c r="A110" s="406"/>
      <c r="B110" s="413"/>
      <c r="C110" s="406"/>
      <c r="D110" s="406"/>
      <c r="E110" s="414"/>
      <c r="F110" s="414"/>
    </row>
    <row r="111" spans="1:6">
      <c r="A111" s="406"/>
      <c r="B111" s="413"/>
      <c r="C111" s="406"/>
      <c r="D111" s="406"/>
      <c r="E111" s="406"/>
      <c r="F111" s="407"/>
    </row>
    <row r="112" spans="1:6">
      <c r="A112" s="406"/>
      <c r="B112" s="413"/>
      <c r="C112" s="413"/>
      <c r="D112" s="406"/>
      <c r="E112" s="406"/>
      <c r="F112" s="407"/>
    </row>
    <row r="113" spans="1:6">
      <c r="A113" s="406"/>
      <c r="B113" s="413"/>
      <c r="C113" s="417"/>
      <c r="D113" s="406"/>
      <c r="E113" s="406"/>
      <c r="F113" s="407"/>
    </row>
    <row r="114" spans="1:6">
      <c r="A114" s="406"/>
      <c r="B114" s="413"/>
      <c r="C114" s="413"/>
      <c r="D114" s="406"/>
      <c r="E114" s="406"/>
      <c r="F114" s="407"/>
    </row>
    <row r="115" spans="1:6">
      <c r="A115" s="406"/>
      <c r="B115" s="413"/>
      <c r="C115" s="406"/>
      <c r="D115" s="406"/>
      <c r="E115" s="406"/>
      <c r="F115" s="407"/>
    </row>
    <row r="116" spans="1:6">
      <c r="A116" s="406"/>
      <c r="B116" s="413"/>
      <c r="C116" s="406"/>
      <c r="D116" s="406"/>
      <c r="E116" s="406"/>
      <c r="F116" s="407"/>
    </row>
    <row r="117" spans="1:6" ht="15.75">
      <c r="A117" s="406"/>
      <c r="B117" s="413"/>
      <c r="C117" s="415"/>
      <c r="D117" s="417"/>
      <c r="E117" s="417"/>
      <c r="F117" s="417"/>
    </row>
    <row r="118" spans="1:6">
      <c r="A118" s="406"/>
      <c r="B118" s="413"/>
      <c r="C118" s="413"/>
      <c r="D118" s="417"/>
      <c r="E118" s="417"/>
      <c r="F118" s="417"/>
    </row>
    <row r="119" spans="1:6">
      <c r="A119" s="406"/>
      <c r="B119" s="422"/>
      <c r="C119" s="413"/>
      <c r="D119" s="417"/>
      <c r="E119" s="417"/>
      <c r="F119" s="417"/>
    </row>
    <row r="120" spans="1:6">
      <c r="A120" s="406"/>
      <c r="B120" s="413"/>
      <c r="D120" s="406"/>
      <c r="F120" s="407"/>
    </row>
    <row r="121" spans="1:6">
      <c r="A121" s="406"/>
      <c r="B121" s="413"/>
      <c r="D121" s="406"/>
      <c r="F121" s="407"/>
    </row>
    <row r="122" spans="1:6">
      <c r="A122" s="406"/>
      <c r="B122" s="413"/>
      <c r="D122" s="406"/>
      <c r="F122" s="407"/>
    </row>
    <row r="123" spans="1:6">
      <c r="A123" s="406"/>
      <c r="B123" s="413"/>
      <c r="D123" s="406"/>
      <c r="F123" s="407"/>
    </row>
    <row r="124" spans="1:6">
      <c r="A124" s="406"/>
      <c r="B124" s="413"/>
      <c r="D124" s="406"/>
      <c r="F124" s="407"/>
    </row>
    <row r="125" spans="1:6">
      <c r="A125" s="406"/>
      <c r="B125" s="413"/>
      <c r="D125" s="406"/>
      <c r="F125" s="407"/>
    </row>
    <row r="126" spans="1:6">
      <c r="A126" s="406"/>
      <c r="B126" s="413"/>
      <c r="C126" s="406"/>
      <c r="D126" s="406"/>
      <c r="E126" s="406"/>
      <c r="F126" s="407"/>
    </row>
    <row r="127" spans="1:6">
      <c r="A127" s="406"/>
      <c r="B127" s="413"/>
      <c r="C127" s="423"/>
      <c r="D127" s="423"/>
      <c r="E127" s="423"/>
      <c r="F127" s="424"/>
    </row>
    <row r="128" spans="1:6">
      <c r="A128" s="406"/>
      <c r="B128" s="413"/>
      <c r="C128" s="423"/>
      <c r="D128" s="423"/>
      <c r="E128" s="423"/>
      <c r="F128" s="424"/>
    </row>
    <row r="129" spans="1:6">
      <c r="A129" s="406"/>
      <c r="B129" s="413"/>
      <c r="C129" s="423"/>
      <c r="D129" s="425"/>
      <c r="E129" s="425"/>
      <c r="F129" s="407"/>
    </row>
    <row r="130" spans="1:6">
      <c r="A130" s="406"/>
      <c r="B130" s="413"/>
      <c r="C130" s="423"/>
      <c r="D130" s="425"/>
      <c r="E130" s="425"/>
      <c r="F130" s="407"/>
    </row>
    <row r="131" spans="1:6">
      <c r="A131" s="406"/>
      <c r="B131" s="413"/>
      <c r="C131" s="423"/>
      <c r="D131" s="425"/>
      <c r="E131" s="425"/>
      <c r="F131" s="407"/>
    </row>
    <row r="132" spans="1:6">
      <c r="A132" s="406"/>
      <c r="B132" s="413"/>
      <c r="C132" s="423"/>
      <c r="D132" s="425"/>
      <c r="E132" s="425"/>
      <c r="F132" s="407"/>
    </row>
    <row r="133" spans="1:6">
      <c r="A133" s="406"/>
      <c r="B133" s="413"/>
      <c r="C133" s="423"/>
      <c r="D133" s="425"/>
      <c r="E133" s="425"/>
      <c r="F133" s="407"/>
    </row>
    <row r="134" spans="1:6">
      <c r="A134" s="406"/>
      <c r="B134" s="413"/>
      <c r="C134" s="423"/>
      <c r="D134" s="426"/>
      <c r="E134" s="427"/>
      <c r="F134" s="407"/>
    </row>
    <row r="135" spans="1:6">
      <c r="A135" s="406"/>
      <c r="B135" s="413"/>
      <c r="C135" s="414"/>
      <c r="D135" s="406"/>
      <c r="E135" s="406"/>
      <c r="F135" s="407"/>
    </row>
    <row r="136" spans="1:6">
      <c r="A136" s="406"/>
      <c r="B136" s="413"/>
      <c r="C136" s="414"/>
      <c r="D136" s="406"/>
      <c r="E136" s="406"/>
      <c r="F136" s="407"/>
    </row>
    <row r="137" spans="1:6">
      <c r="A137" s="406"/>
      <c r="B137" s="413"/>
      <c r="C137" s="414"/>
      <c r="D137" s="406"/>
      <c r="E137" s="406"/>
      <c r="F137" s="407"/>
    </row>
    <row r="138" spans="1:6">
      <c r="A138" s="406"/>
      <c r="B138" s="413"/>
      <c r="C138" s="406"/>
      <c r="D138" s="406"/>
      <c r="E138" s="406"/>
      <c r="F138" s="407"/>
    </row>
    <row r="139" spans="1:6">
      <c r="A139" s="406"/>
      <c r="B139" s="413"/>
      <c r="C139" s="414"/>
      <c r="D139" s="406"/>
      <c r="E139" s="406"/>
      <c r="F139" s="406"/>
    </row>
    <row r="140" spans="1:6">
      <c r="A140" s="406"/>
      <c r="B140" s="413"/>
      <c r="C140" s="406"/>
      <c r="D140" s="406"/>
      <c r="E140" s="406"/>
      <c r="F140" s="406"/>
    </row>
    <row r="141" spans="1:6">
      <c r="A141" s="406"/>
      <c r="B141" s="413"/>
      <c r="C141" s="406"/>
      <c r="D141" s="406"/>
      <c r="E141" s="406"/>
      <c r="F141" s="407"/>
    </row>
    <row r="142" spans="1:6">
      <c r="A142" s="406"/>
      <c r="B142" s="413"/>
      <c r="C142" s="406"/>
      <c r="D142" s="406"/>
      <c r="E142" s="406"/>
      <c r="F142" s="407"/>
    </row>
    <row r="143" spans="1:6">
      <c r="A143" s="406"/>
      <c r="B143" s="413"/>
      <c r="C143" s="414"/>
      <c r="D143" s="406"/>
      <c r="E143" s="406"/>
      <c r="F143" s="407"/>
    </row>
    <row r="144" spans="1:6">
      <c r="A144" s="406"/>
      <c r="B144" s="413"/>
      <c r="C144" s="414"/>
      <c r="D144" s="406"/>
      <c r="E144" s="406"/>
      <c r="F144" s="407"/>
    </row>
    <row r="145" spans="1:6">
      <c r="A145" s="406"/>
      <c r="B145" s="413"/>
      <c r="C145" s="414"/>
      <c r="D145" s="406"/>
      <c r="E145" s="406"/>
      <c r="F145" s="407"/>
    </row>
    <row r="146" spans="1:6">
      <c r="A146" s="406"/>
      <c r="B146" s="413"/>
      <c r="C146" s="406"/>
      <c r="D146" s="406"/>
      <c r="E146" s="406"/>
      <c r="F146" s="407"/>
    </row>
    <row r="147" spans="1:6">
      <c r="A147" s="406"/>
      <c r="B147" s="413"/>
      <c r="C147" s="406"/>
      <c r="D147" s="406"/>
      <c r="E147" s="406"/>
      <c r="F147" s="407"/>
    </row>
    <row r="148" spans="1:6">
      <c r="A148" s="406"/>
      <c r="B148" s="413"/>
      <c r="C148" s="414"/>
      <c r="D148" s="406"/>
      <c r="E148" s="406"/>
      <c r="F148" s="407"/>
    </row>
    <row r="149" spans="1:6">
      <c r="A149" s="406"/>
      <c r="B149" s="413"/>
      <c r="C149" s="416"/>
      <c r="D149" s="406"/>
      <c r="E149" s="406"/>
      <c r="F149" s="407"/>
    </row>
    <row r="150" spans="1:6">
      <c r="A150" s="406"/>
      <c r="B150" s="406"/>
      <c r="C150" s="414"/>
      <c r="D150" s="406"/>
      <c r="E150" s="406"/>
      <c r="F150" s="407"/>
    </row>
    <row r="151" spans="1:6">
      <c r="A151" s="406"/>
      <c r="B151" s="406"/>
      <c r="C151" s="406"/>
      <c r="D151" s="406"/>
      <c r="E151" s="406"/>
      <c r="F151" s="407"/>
    </row>
  </sheetData>
  <mergeCells count="7">
    <mergeCell ref="A12:F12"/>
    <mergeCell ref="A14:F14"/>
    <mergeCell ref="A2:H2"/>
    <mergeCell ref="A4:F4"/>
    <mergeCell ref="A6:F6"/>
    <mergeCell ref="A8:F8"/>
    <mergeCell ref="A10:F10"/>
  </mergeCells>
  <pageMargins left="0.70866141732283472" right="0.19685039370078741" top="1.0236220472440944" bottom="0.74803149606299213" header="0.31496062992125984" footer="0.31496062992125984"/>
  <pageSetup paperSize="9" firstPageNumber="4"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1" manualBreakCount="1">
    <brk id="1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37"/>
  <sheetViews>
    <sheetView view="pageBreakPreview" topLeftCell="A19" zoomScaleNormal="100" zoomScaleSheetLayoutView="100" workbookViewId="0">
      <selection activeCell="E31" sqref="E31:E32"/>
    </sheetView>
  </sheetViews>
  <sheetFormatPr defaultColWidth="8.7109375" defaultRowHeight="12.75"/>
  <cols>
    <col min="1" max="1" width="3.7109375" style="36" customWidth="1"/>
    <col min="2" max="2" width="47.85546875" style="27" customWidth="1"/>
    <col min="3" max="3" width="8.85546875" style="27" customWidth="1"/>
    <col min="4" max="4" width="8.7109375" style="27" customWidth="1"/>
    <col min="5" max="5" width="10" style="27" customWidth="1"/>
    <col min="6" max="6" width="11.28515625" style="27" customWidth="1"/>
    <col min="7" max="16384" width="8.7109375" style="27"/>
  </cols>
  <sheetData>
    <row r="1" spans="1:8" s="408" customFormat="1" ht="13.5" customHeight="1">
      <c r="A1" s="406" t="s">
        <v>711</v>
      </c>
      <c r="B1" s="406"/>
      <c r="C1" s="406"/>
      <c r="D1" s="406"/>
      <c r="E1" s="406"/>
      <c r="F1" s="407"/>
    </row>
    <row r="2" spans="1:8" s="408" customFormat="1" ht="29.25" customHeight="1">
      <c r="A2" s="539" t="s">
        <v>712</v>
      </c>
      <c r="B2" s="539"/>
      <c r="C2" s="539"/>
      <c r="D2" s="539"/>
      <c r="E2" s="539"/>
      <c r="F2" s="539"/>
      <c r="G2" s="208"/>
      <c r="H2" s="208"/>
    </row>
    <row r="3" spans="1:8" s="408" customFormat="1" ht="11.25" customHeight="1">
      <c r="A3" s="468"/>
      <c r="B3" s="468"/>
      <c r="C3" s="468"/>
      <c r="D3" s="468"/>
      <c r="E3" s="468"/>
      <c r="F3" s="468"/>
      <c r="G3" s="208"/>
      <c r="H3" s="208"/>
    </row>
    <row r="4" spans="1:8" ht="15">
      <c r="A4" s="3" t="s">
        <v>112</v>
      </c>
    </row>
    <row r="5" spans="1:8" ht="9" customHeight="1" thickBot="1">
      <c r="A5" s="4"/>
    </row>
    <row r="6" spans="1:8" ht="25.5" customHeight="1" thickBot="1">
      <c r="A6" s="81" t="s">
        <v>0</v>
      </c>
      <c r="B6" s="82" t="s">
        <v>1</v>
      </c>
      <c r="C6" s="572" t="s">
        <v>798</v>
      </c>
      <c r="D6" s="572" t="s">
        <v>794</v>
      </c>
      <c r="E6" s="570" t="s">
        <v>797</v>
      </c>
      <c r="F6" s="571" t="s">
        <v>799</v>
      </c>
    </row>
    <row r="7" spans="1:8" ht="9.75" customHeight="1">
      <c r="A7" s="4"/>
    </row>
    <row r="8" spans="1:8" ht="9" customHeight="1">
      <c r="A8" s="83" t="s">
        <v>120</v>
      </c>
      <c r="B8" s="90" t="s">
        <v>113</v>
      </c>
      <c r="C8" s="84"/>
      <c r="D8" s="84"/>
      <c r="E8" s="85"/>
      <c r="F8" s="85"/>
    </row>
    <row r="9" spans="1:8" ht="7.5" customHeight="1">
      <c r="A9" s="4"/>
    </row>
    <row r="10" spans="1:8" s="20" customFormat="1" ht="38.25" customHeight="1">
      <c r="A10" s="22">
        <v>1</v>
      </c>
      <c r="B10" s="45" t="s">
        <v>114</v>
      </c>
      <c r="C10" s="23" t="s">
        <v>3</v>
      </c>
      <c r="D10" s="24">
        <v>1</v>
      </c>
      <c r="E10" s="38"/>
      <c r="F10" s="38"/>
      <c r="G10" s="21"/>
    </row>
    <row r="11" spans="1:8" ht="52.5" customHeight="1">
      <c r="A11" s="28">
        <v>2</v>
      </c>
      <c r="B11" s="57" t="s">
        <v>117</v>
      </c>
      <c r="C11" s="29" t="s">
        <v>3</v>
      </c>
      <c r="D11" s="29">
        <v>1</v>
      </c>
      <c r="E11" s="26"/>
      <c r="F11" s="26"/>
    </row>
    <row r="12" spans="1:8" ht="78" customHeight="1">
      <c r="A12" s="28">
        <v>3</v>
      </c>
      <c r="B12" s="57" t="s">
        <v>737</v>
      </c>
      <c r="C12" s="29" t="s">
        <v>3</v>
      </c>
      <c r="D12" s="29">
        <v>1</v>
      </c>
      <c r="E12" s="26"/>
      <c r="F12" s="26"/>
    </row>
    <row r="13" spans="1:8" s="20" customFormat="1" ht="89.25" customHeight="1">
      <c r="A13" s="22">
        <v>4</v>
      </c>
      <c r="B13" s="45" t="s">
        <v>118</v>
      </c>
      <c r="C13" s="15" t="s">
        <v>6</v>
      </c>
      <c r="D13" s="17">
        <v>350</v>
      </c>
      <c r="E13" s="9"/>
      <c r="F13" s="9"/>
      <c r="G13" s="21"/>
    </row>
    <row r="14" spans="1:8" s="2" customFormat="1" ht="80.099999999999994" customHeight="1">
      <c r="A14" s="7">
        <v>5</v>
      </c>
      <c r="B14" s="57" t="s">
        <v>294</v>
      </c>
      <c r="C14" s="8" t="s">
        <v>3</v>
      </c>
      <c r="D14" s="8">
        <v>1</v>
      </c>
      <c r="E14" s="9"/>
      <c r="F14" s="9"/>
    </row>
    <row r="15" spans="1:8" s="2" customFormat="1" ht="115.5" customHeight="1">
      <c r="A15" s="7">
        <v>6</v>
      </c>
      <c r="B15" s="57" t="s">
        <v>119</v>
      </c>
      <c r="C15" s="15" t="s">
        <v>6</v>
      </c>
      <c r="D15" s="17">
        <v>790</v>
      </c>
      <c r="E15" s="9"/>
      <c r="F15" s="9"/>
    </row>
    <row r="16" spans="1:8" s="2" customFormat="1" ht="26.25" customHeight="1">
      <c r="A16" s="7">
        <v>7</v>
      </c>
      <c r="B16" s="57" t="s">
        <v>22</v>
      </c>
      <c r="C16" s="8" t="s">
        <v>3</v>
      </c>
      <c r="D16" s="8">
        <v>1</v>
      </c>
      <c r="E16" s="9"/>
      <c r="F16" s="9"/>
    </row>
    <row r="17" spans="1:8" s="2" customFormat="1" ht="32.25" customHeight="1">
      <c r="A17" s="7">
        <v>8</v>
      </c>
      <c r="B17" s="91" t="s">
        <v>738</v>
      </c>
      <c r="C17" s="8" t="s">
        <v>3</v>
      </c>
      <c r="D17" s="8">
        <v>1</v>
      </c>
      <c r="E17" s="9"/>
      <c r="F17" s="9"/>
    </row>
    <row r="18" spans="1:8" s="2" customFormat="1" ht="12" customHeight="1">
      <c r="A18" s="7"/>
      <c r="B18" s="91"/>
      <c r="C18" s="8"/>
      <c r="D18" s="8"/>
      <c r="E18" s="9"/>
      <c r="F18" s="9"/>
    </row>
    <row r="19" spans="1:8" s="2" customFormat="1" ht="12" customHeight="1">
      <c r="A19" s="7"/>
      <c r="B19" s="91"/>
      <c r="C19" s="8"/>
      <c r="D19" s="8"/>
      <c r="E19" s="9"/>
      <c r="F19" s="9"/>
    </row>
    <row r="20" spans="1:8" s="2" customFormat="1" ht="12" customHeight="1">
      <c r="A20" s="7"/>
      <c r="B20" s="91"/>
      <c r="C20" s="8"/>
      <c r="D20" s="8"/>
      <c r="E20" s="9"/>
      <c r="F20" s="9"/>
    </row>
    <row r="21" spans="1:8" s="2" customFormat="1" ht="12" customHeight="1">
      <c r="A21" s="7"/>
      <c r="B21" s="91"/>
      <c r="C21" s="8"/>
      <c r="D21" s="8"/>
      <c r="E21" s="9"/>
      <c r="F21" s="9"/>
    </row>
    <row r="22" spans="1:8" s="2" customFormat="1" ht="12" customHeight="1">
      <c r="A22" s="7"/>
      <c r="B22" s="91"/>
      <c r="C22" s="8"/>
      <c r="D22" s="8"/>
      <c r="E22" s="9"/>
      <c r="F22" s="9"/>
    </row>
    <row r="23" spans="1:8" s="2" customFormat="1" ht="12" customHeight="1">
      <c r="A23" s="7"/>
      <c r="B23" s="91"/>
      <c r="C23" s="8"/>
      <c r="D23" s="8"/>
      <c r="E23" s="9"/>
      <c r="F23" s="9"/>
    </row>
    <row r="24" spans="1:8" s="2" customFormat="1" ht="12" customHeight="1">
      <c r="A24" s="7"/>
      <c r="B24" s="91"/>
      <c r="C24" s="8"/>
      <c r="D24" s="8"/>
      <c r="E24" s="9"/>
      <c r="F24" s="9"/>
    </row>
    <row r="25" spans="1:8" s="2" customFormat="1" ht="12" customHeight="1">
      <c r="A25" s="7"/>
      <c r="B25" s="91"/>
      <c r="C25" s="8"/>
      <c r="D25" s="8"/>
      <c r="E25" s="9"/>
      <c r="F25" s="9"/>
    </row>
    <row r="26" spans="1:8" s="408" customFormat="1" ht="13.5" customHeight="1">
      <c r="A26" s="406" t="s">
        <v>711</v>
      </c>
      <c r="B26" s="406"/>
      <c r="C26" s="406"/>
      <c r="D26" s="406"/>
      <c r="E26" s="406"/>
      <c r="F26" s="407"/>
    </row>
    <row r="27" spans="1:8" s="408" customFormat="1" ht="29.25" customHeight="1">
      <c r="A27" s="539" t="s">
        <v>712</v>
      </c>
      <c r="B27" s="539"/>
      <c r="C27" s="539"/>
      <c r="D27" s="539"/>
      <c r="E27" s="539"/>
      <c r="F27" s="539"/>
      <c r="G27" s="208"/>
      <c r="H27" s="208"/>
    </row>
    <row r="28" spans="1:8" ht="9" customHeight="1" thickBot="1">
      <c r="A28" s="4"/>
    </row>
    <row r="29" spans="1:8" ht="25.5" customHeight="1" thickBot="1">
      <c r="A29" s="81" t="s">
        <v>0</v>
      </c>
      <c r="B29" s="82" t="s">
        <v>1</v>
      </c>
      <c r="C29" s="572" t="s">
        <v>798</v>
      </c>
      <c r="D29" s="572" t="s">
        <v>794</v>
      </c>
      <c r="E29" s="570" t="s">
        <v>797</v>
      </c>
      <c r="F29" s="571" t="s">
        <v>799</v>
      </c>
    </row>
    <row r="30" spans="1:8" s="408" customFormat="1" ht="14.25" customHeight="1">
      <c r="A30" s="468"/>
      <c r="B30" s="468"/>
      <c r="C30" s="468"/>
      <c r="D30" s="468"/>
      <c r="E30" s="468"/>
      <c r="F30" s="468"/>
      <c r="G30" s="208"/>
      <c r="H30" s="208"/>
    </row>
    <row r="31" spans="1:8" s="2" customFormat="1" ht="27.75" customHeight="1">
      <c r="A31" s="7">
        <v>9</v>
      </c>
      <c r="B31" s="91" t="s">
        <v>297</v>
      </c>
      <c r="C31" s="201" t="s">
        <v>295</v>
      </c>
      <c r="D31" s="201">
        <v>15</v>
      </c>
      <c r="E31" s="207"/>
      <c r="F31" s="207"/>
    </row>
    <row r="32" spans="1:8" s="2" customFormat="1" ht="27.75" customHeight="1" thickBot="1">
      <c r="A32" s="7">
        <v>10</v>
      </c>
      <c r="B32" s="91" t="s">
        <v>801</v>
      </c>
      <c r="C32" s="8" t="s">
        <v>3</v>
      </c>
      <c r="D32" s="8">
        <v>1</v>
      </c>
      <c r="E32" s="9"/>
      <c r="F32" s="9"/>
    </row>
    <row r="33" spans="1:6" ht="14.25" customHeight="1" thickTop="1">
      <c r="A33" s="30"/>
      <c r="B33" s="11" t="s">
        <v>4</v>
      </c>
      <c r="C33" s="11"/>
      <c r="D33" s="31"/>
      <c r="E33" s="32"/>
      <c r="F33" s="16"/>
    </row>
    <row r="34" spans="1:6" ht="16.350000000000001" customHeight="1" thickBot="1">
      <c r="A34" s="86"/>
      <c r="B34" s="87" t="s">
        <v>115</v>
      </c>
      <c r="C34" s="88"/>
      <c r="D34" s="88"/>
      <c r="E34" s="88"/>
      <c r="F34" s="93"/>
    </row>
    <row r="35" spans="1:6" ht="9" customHeight="1" thickTop="1">
      <c r="F35" s="92"/>
    </row>
    <row r="36" spans="1:6" ht="15">
      <c r="B36" s="89" t="s">
        <v>116</v>
      </c>
      <c r="E36" s="36"/>
      <c r="F36" s="94"/>
    </row>
    <row r="37" spans="1:6" ht="8.25" customHeight="1"/>
  </sheetData>
  <sheetProtection selectLockedCells="1" selectUnlockedCells="1"/>
  <mergeCells count="2">
    <mergeCell ref="A2:F2"/>
    <mergeCell ref="A27:F27"/>
  </mergeCells>
  <printOptions horizontalCentered="1"/>
  <pageMargins left="0.59055118110236227" right="0.55118110236220474" top="1.0236220472440944" bottom="0.55118110236220474" header="0.39370078740157483" footer="0.39370078740157483"/>
  <pageSetup paperSize="9" firstPageNumber="5" orientation="portrait" useFirstPageNumber="1" horizontalDpi="300" verticalDpi="300"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H117"/>
  <sheetViews>
    <sheetView view="pageBreakPreview" topLeftCell="A10" zoomScaleNormal="90" zoomScaleSheetLayoutView="100" zoomScalePageLayoutView="90" workbookViewId="0">
      <selection activeCell="A18" sqref="A18:H18"/>
    </sheetView>
  </sheetViews>
  <sheetFormatPr defaultRowHeight="15"/>
  <cols>
    <col min="1" max="1" width="5.28515625" style="408" customWidth="1"/>
    <col min="2" max="2" width="20.28515625" style="408" customWidth="1"/>
    <col min="3" max="3" width="4.140625" style="408" customWidth="1"/>
    <col min="4" max="5" width="9.140625" style="408"/>
    <col min="6" max="6" width="23.28515625" style="408" customWidth="1"/>
    <col min="7" max="256" width="9.140625" style="408"/>
    <col min="257" max="257" width="5.28515625" style="408" customWidth="1"/>
    <col min="258" max="258" width="20.28515625" style="408" customWidth="1"/>
    <col min="259" max="259" width="4.140625" style="408" customWidth="1"/>
    <col min="260" max="261" width="9.140625" style="408"/>
    <col min="262" max="262" width="23.28515625" style="408" customWidth="1"/>
    <col min="263" max="512" width="9.140625" style="408"/>
    <col min="513" max="513" width="5.28515625" style="408" customWidth="1"/>
    <col min="514" max="514" width="20.28515625" style="408" customWidth="1"/>
    <col min="515" max="515" width="4.140625" style="408" customWidth="1"/>
    <col min="516" max="517" width="9.140625" style="408"/>
    <col min="518" max="518" width="23.28515625" style="408" customWidth="1"/>
    <col min="519" max="768" width="9.140625" style="408"/>
    <col min="769" max="769" width="5.28515625" style="408" customWidth="1"/>
    <col min="770" max="770" width="20.28515625" style="408" customWidth="1"/>
    <col min="771" max="771" width="4.140625" style="408" customWidth="1"/>
    <col min="772" max="773" width="9.140625" style="408"/>
    <col min="774" max="774" width="23.28515625" style="408" customWidth="1"/>
    <col min="775" max="1024" width="9.140625" style="408"/>
    <col min="1025" max="1025" width="5.28515625" style="408" customWidth="1"/>
    <col min="1026" max="1026" width="20.28515625" style="408" customWidth="1"/>
    <col min="1027" max="1027" width="4.140625" style="408" customWidth="1"/>
    <col min="1028" max="1029" width="9.140625" style="408"/>
    <col min="1030" max="1030" width="23.28515625" style="408" customWidth="1"/>
    <col min="1031" max="1280" width="9.140625" style="408"/>
    <col min="1281" max="1281" width="5.28515625" style="408" customWidth="1"/>
    <col min="1282" max="1282" width="20.28515625" style="408" customWidth="1"/>
    <col min="1283" max="1283" width="4.140625" style="408" customWidth="1"/>
    <col min="1284" max="1285" width="9.140625" style="408"/>
    <col min="1286" max="1286" width="23.28515625" style="408" customWidth="1"/>
    <col min="1287" max="1536" width="9.140625" style="408"/>
    <col min="1537" max="1537" width="5.28515625" style="408" customWidth="1"/>
    <col min="1538" max="1538" width="20.28515625" style="408" customWidth="1"/>
    <col min="1539" max="1539" width="4.140625" style="408" customWidth="1"/>
    <col min="1540" max="1541" width="9.140625" style="408"/>
    <col min="1542" max="1542" width="23.28515625" style="408" customWidth="1"/>
    <col min="1543" max="1792" width="9.140625" style="408"/>
    <col min="1793" max="1793" width="5.28515625" style="408" customWidth="1"/>
    <col min="1794" max="1794" width="20.28515625" style="408" customWidth="1"/>
    <col min="1795" max="1795" width="4.140625" style="408" customWidth="1"/>
    <col min="1796" max="1797" width="9.140625" style="408"/>
    <col min="1798" max="1798" width="23.28515625" style="408" customWidth="1"/>
    <col min="1799" max="2048" width="9.140625" style="408"/>
    <col min="2049" max="2049" width="5.28515625" style="408" customWidth="1"/>
    <col min="2050" max="2050" width="20.28515625" style="408" customWidth="1"/>
    <col min="2051" max="2051" width="4.140625" style="408" customWidth="1"/>
    <col min="2052" max="2053" width="9.140625" style="408"/>
    <col min="2054" max="2054" width="23.28515625" style="408" customWidth="1"/>
    <col min="2055" max="2304" width="9.140625" style="408"/>
    <col min="2305" max="2305" width="5.28515625" style="408" customWidth="1"/>
    <col min="2306" max="2306" width="20.28515625" style="408" customWidth="1"/>
    <col min="2307" max="2307" width="4.140625" style="408" customWidth="1"/>
    <col min="2308" max="2309" width="9.140625" style="408"/>
    <col min="2310" max="2310" width="23.28515625" style="408" customWidth="1"/>
    <col min="2311" max="2560" width="9.140625" style="408"/>
    <col min="2561" max="2561" width="5.28515625" style="408" customWidth="1"/>
    <col min="2562" max="2562" width="20.28515625" style="408" customWidth="1"/>
    <col min="2563" max="2563" width="4.140625" style="408" customWidth="1"/>
    <col min="2564" max="2565" width="9.140625" style="408"/>
    <col min="2566" max="2566" width="23.28515625" style="408" customWidth="1"/>
    <col min="2567" max="2816" width="9.140625" style="408"/>
    <col min="2817" max="2817" width="5.28515625" style="408" customWidth="1"/>
    <col min="2818" max="2818" width="20.28515625" style="408" customWidth="1"/>
    <col min="2819" max="2819" width="4.140625" style="408" customWidth="1"/>
    <col min="2820" max="2821" width="9.140625" style="408"/>
    <col min="2822" max="2822" width="23.28515625" style="408" customWidth="1"/>
    <col min="2823" max="3072" width="9.140625" style="408"/>
    <col min="3073" max="3073" width="5.28515625" style="408" customWidth="1"/>
    <col min="3074" max="3074" width="20.28515625" style="408" customWidth="1"/>
    <col min="3075" max="3075" width="4.140625" style="408" customWidth="1"/>
    <col min="3076" max="3077" width="9.140625" style="408"/>
    <col min="3078" max="3078" width="23.28515625" style="408" customWidth="1"/>
    <col min="3079" max="3328" width="9.140625" style="408"/>
    <col min="3329" max="3329" width="5.28515625" style="408" customWidth="1"/>
    <col min="3330" max="3330" width="20.28515625" style="408" customWidth="1"/>
    <col min="3331" max="3331" width="4.140625" style="408" customWidth="1"/>
    <col min="3332" max="3333" width="9.140625" style="408"/>
    <col min="3334" max="3334" width="23.28515625" style="408" customWidth="1"/>
    <col min="3335" max="3584" width="9.140625" style="408"/>
    <col min="3585" max="3585" width="5.28515625" style="408" customWidth="1"/>
    <col min="3586" max="3586" width="20.28515625" style="408" customWidth="1"/>
    <col min="3587" max="3587" width="4.140625" style="408" customWidth="1"/>
    <col min="3588" max="3589" width="9.140625" style="408"/>
    <col min="3590" max="3590" width="23.28515625" style="408" customWidth="1"/>
    <col min="3591" max="3840" width="9.140625" style="408"/>
    <col min="3841" max="3841" width="5.28515625" style="408" customWidth="1"/>
    <col min="3842" max="3842" width="20.28515625" style="408" customWidth="1"/>
    <col min="3843" max="3843" width="4.140625" style="408" customWidth="1"/>
    <col min="3844" max="3845" width="9.140625" style="408"/>
    <col min="3846" max="3846" width="23.28515625" style="408" customWidth="1"/>
    <col min="3847" max="4096" width="9.140625" style="408"/>
    <col min="4097" max="4097" width="5.28515625" style="408" customWidth="1"/>
    <col min="4098" max="4098" width="20.28515625" style="408" customWidth="1"/>
    <col min="4099" max="4099" width="4.140625" style="408" customWidth="1"/>
    <col min="4100" max="4101" width="9.140625" style="408"/>
    <col min="4102" max="4102" width="23.28515625" style="408" customWidth="1"/>
    <col min="4103" max="4352" width="9.140625" style="408"/>
    <col min="4353" max="4353" width="5.28515625" style="408" customWidth="1"/>
    <col min="4354" max="4354" width="20.28515625" style="408" customWidth="1"/>
    <col min="4355" max="4355" width="4.140625" style="408" customWidth="1"/>
    <col min="4356" max="4357" width="9.140625" style="408"/>
    <col min="4358" max="4358" width="23.28515625" style="408" customWidth="1"/>
    <col min="4359" max="4608" width="9.140625" style="408"/>
    <col min="4609" max="4609" width="5.28515625" style="408" customWidth="1"/>
    <col min="4610" max="4610" width="20.28515625" style="408" customWidth="1"/>
    <col min="4611" max="4611" width="4.140625" style="408" customWidth="1"/>
    <col min="4612" max="4613" width="9.140625" style="408"/>
    <col min="4614" max="4614" width="23.28515625" style="408" customWidth="1"/>
    <col min="4615" max="4864" width="9.140625" style="408"/>
    <col min="4865" max="4865" width="5.28515625" style="408" customWidth="1"/>
    <col min="4866" max="4866" width="20.28515625" style="408" customWidth="1"/>
    <col min="4867" max="4867" width="4.140625" style="408" customWidth="1"/>
    <col min="4868" max="4869" width="9.140625" style="408"/>
    <col min="4870" max="4870" width="23.28515625" style="408" customWidth="1"/>
    <col min="4871" max="5120" width="9.140625" style="408"/>
    <col min="5121" max="5121" width="5.28515625" style="408" customWidth="1"/>
    <col min="5122" max="5122" width="20.28515625" style="408" customWidth="1"/>
    <col min="5123" max="5123" width="4.140625" style="408" customWidth="1"/>
    <col min="5124" max="5125" width="9.140625" style="408"/>
    <col min="5126" max="5126" width="23.28515625" style="408" customWidth="1"/>
    <col min="5127" max="5376" width="9.140625" style="408"/>
    <col min="5377" max="5377" width="5.28515625" style="408" customWidth="1"/>
    <col min="5378" max="5378" width="20.28515625" style="408" customWidth="1"/>
    <col min="5379" max="5379" width="4.140625" style="408" customWidth="1"/>
    <col min="5380" max="5381" width="9.140625" style="408"/>
    <col min="5382" max="5382" width="23.28515625" style="408" customWidth="1"/>
    <col min="5383" max="5632" width="9.140625" style="408"/>
    <col min="5633" max="5633" width="5.28515625" style="408" customWidth="1"/>
    <col min="5634" max="5634" width="20.28515625" style="408" customWidth="1"/>
    <col min="5635" max="5635" width="4.140625" style="408" customWidth="1"/>
    <col min="5636" max="5637" width="9.140625" style="408"/>
    <col min="5638" max="5638" width="23.28515625" style="408" customWidth="1"/>
    <col min="5639" max="5888" width="9.140625" style="408"/>
    <col min="5889" max="5889" width="5.28515625" style="408" customWidth="1"/>
    <col min="5890" max="5890" width="20.28515625" style="408" customWidth="1"/>
    <col min="5891" max="5891" width="4.140625" style="408" customWidth="1"/>
    <col min="5892" max="5893" width="9.140625" style="408"/>
    <col min="5894" max="5894" width="23.28515625" style="408" customWidth="1"/>
    <col min="5895" max="6144" width="9.140625" style="408"/>
    <col min="6145" max="6145" width="5.28515625" style="408" customWidth="1"/>
    <col min="6146" max="6146" width="20.28515625" style="408" customWidth="1"/>
    <col min="6147" max="6147" width="4.140625" style="408" customWidth="1"/>
    <col min="6148" max="6149" width="9.140625" style="408"/>
    <col min="6150" max="6150" width="23.28515625" style="408" customWidth="1"/>
    <col min="6151" max="6400" width="9.140625" style="408"/>
    <col min="6401" max="6401" width="5.28515625" style="408" customWidth="1"/>
    <col min="6402" max="6402" width="20.28515625" style="408" customWidth="1"/>
    <col min="6403" max="6403" width="4.140625" style="408" customWidth="1"/>
    <col min="6404" max="6405" width="9.140625" style="408"/>
    <col min="6406" max="6406" width="23.28515625" style="408" customWidth="1"/>
    <col min="6407" max="6656" width="9.140625" style="408"/>
    <col min="6657" max="6657" width="5.28515625" style="408" customWidth="1"/>
    <col min="6658" max="6658" width="20.28515625" style="408" customWidth="1"/>
    <col min="6659" max="6659" width="4.140625" style="408" customWidth="1"/>
    <col min="6660" max="6661" width="9.140625" style="408"/>
    <col min="6662" max="6662" width="23.28515625" style="408" customWidth="1"/>
    <col min="6663" max="6912" width="9.140625" style="408"/>
    <col min="6913" max="6913" width="5.28515625" style="408" customWidth="1"/>
    <col min="6914" max="6914" width="20.28515625" style="408" customWidth="1"/>
    <col min="6915" max="6915" width="4.140625" style="408" customWidth="1"/>
    <col min="6916" max="6917" width="9.140625" style="408"/>
    <col min="6918" max="6918" width="23.28515625" style="408" customWidth="1"/>
    <col min="6919" max="7168" width="9.140625" style="408"/>
    <col min="7169" max="7169" width="5.28515625" style="408" customWidth="1"/>
    <col min="7170" max="7170" width="20.28515625" style="408" customWidth="1"/>
    <col min="7171" max="7171" width="4.140625" style="408" customWidth="1"/>
    <col min="7172" max="7173" width="9.140625" style="408"/>
    <col min="7174" max="7174" width="23.28515625" style="408" customWidth="1"/>
    <col min="7175" max="7424" width="9.140625" style="408"/>
    <col min="7425" max="7425" width="5.28515625" style="408" customWidth="1"/>
    <col min="7426" max="7426" width="20.28515625" style="408" customWidth="1"/>
    <col min="7427" max="7427" width="4.140625" style="408" customWidth="1"/>
    <col min="7428" max="7429" width="9.140625" style="408"/>
    <col min="7430" max="7430" width="23.28515625" style="408" customWidth="1"/>
    <col min="7431" max="7680" width="9.140625" style="408"/>
    <col min="7681" max="7681" width="5.28515625" style="408" customWidth="1"/>
    <col min="7682" max="7682" width="20.28515625" style="408" customWidth="1"/>
    <col min="7683" max="7683" width="4.140625" style="408" customWidth="1"/>
    <col min="7684" max="7685" width="9.140625" style="408"/>
    <col min="7686" max="7686" width="23.28515625" style="408" customWidth="1"/>
    <col min="7687" max="7936" width="9.140625" style="408"/>
    <col min="7937" max="7937" width="5.28515625" style="408" customWidth="1"/>
    <col min="7938" max="7938" width="20.28515625" style="408" customWidth="1"/>
    <col min="7939" max="7939" width="4.140625" style="408" customWidth="1"/>
    <col min="7940" max="7941" width="9.140625" style="408"/>
    <col min="7942" max="7942" width="23.28515625" style="408" customWidth="1"/>
    <col min="7943" max="8192" width="9.140625" style="408"/>
    <col min="8193" max="8193" width="5.28515625" style="408" customWidth="1"/>
    <col min="8194" max="8194" width="20.28515625" style="408" customWidth="1"/>
    <col min="8195" max="8195" width="4.140625" style="408" customWidth="1"/>
    <col min="8196" max="8197" width="9.140625" style="408"/>
    <col min="8198" max="8198" width="23.28515625" style="408" customWidth="1"/>
    <col min="8199" max="8448" width="9.140625" style="408"/>
    <col min="8449" max="8449" width="5.28515625" style="408" customWidth="1"/>
    <col min="8450" max="8450" width="20.28515625" style="408" customWidth="1"/>
    <col min="8451" max="8451" width="4.140625" style="408" customWidth="1"/>
    <col min="8452" max="8453" width="9.140625" style="408"/>
    <col min="8454" max="8454" width="23.28515625" style="408" customWidth="1"/>
    <col min="8455" max="8704" width="9.140625" style="408"/>
    <col min="8705" max="8705" width="5.28515625" style="408" customWidth="1"/>
    <col min="8706" max="8706" width="20.28515625" style="408" customWidth="1"/>
    <col min="8707" max="8707" width="4.140625" style="408" customWidth="1"/>
    <col min="8708" max="8709" width="9.140625" style="408"/>
    <col min="8710" max="8710" width="23.28515625" style="408" customWidth="1"/>
    <col min="8711" max="8960" width="9.140625" style="408"/>
    <col min="8961" max="8961" width="5.28515625" style="408" customWidth="1"/>
    <col min="8962" max="8962" width="20.28515625" style="408" customWidth="1"/>
    <col min="8963" max="8963" width="4.140625" style="408" customWidth="1"/>
    <col min="8964" max="8965" width="9.140625" style="408"/>
    <col min="8966" max="8966" width="23.28515625" style="408" customWidth="1"/>
    <col min="8967" max="9216" width="9.140625" style="408"/>
    <col min="9217" max="9217" width="5.28515625" style="408" customWidth="1"/>
    <col min="9218" max="9218" width="20.28515625" style="408" customWidth="1"/>
    <col min="9219" max="9219" width="4.140625" style="408" customWidth="1"/>
    <col min="9220" max="9221" width="9.140625" style="408"/>
    <col min="9222" max="9222" width="23.28515625" style="408" customWidth="1"/>
    <col min="9223" max="9472" width="9.140625" style="408"/>
    <col min="9473" max="9473" width="5.28515625" style="408" customWidth="1"/>
    <col min="9474" max="9474" width="20.28515625" style="408" customWidth="1"/>
    <col min="9475" max="9475" width="4.140625" style="408" customWidth="1"/>
    <col min="9476" max="9477" width="9.140625" style="408"/>
    <col min="9478" max="9478" width="23.28515625" style="408" customWidth="1"/>
    <col min="9479" max="9728" width="9.140625" style="408"/>
    <col min="9729" max="9729" width="5.28515625" style="408" customWidth="1"/>
    <col min="9730" max="9730" width="20.28515625" style="408" customWidth="1"/>
    <col min="9731" max="9731" width="4.140625" style="408" customWidth="1"/>
    <col min="9732" max="9733" width="9.140625" style="408"/>
    <col min="9734" max="9734" width="23.28515625" style="408" customWidth="1"/>
    <col min="9735" max="9984" width="9.140625" style="408"/>
    <col min="9985" max="9985" width="5.28515625" style="408" customWidth="1"/>
    <col min="9986" max="9986" width="20.28515625" style="408" customWidth="1"/>
    <col min="9987" max="9987" width="4.140625" style="408" customWidth="1"/>
    <col min="9988" max="9989" width="9.140625" style="408"/>
    <col min="9990" max="9990" width="23.28515625" style="408" customWidth="1"/>
    <col min="9991" max="10240" width="9.140625" style="408"/>
    <col min="10241" max="10241" width="5.28515625" style="408" customWidth="1"/>
    <col min="10242" max="10242" width="20.28515625" style="408" customWidth="1"/>
    <col min="10243" max="10243" width="4.140625" style="408" customWidth="1"/>
    <col min="10244" max="10245" width="9.140625" style="408"/>
    <col min="10246" max="10246" width="23.28515625" style="408" customWidth="1"/>
    <col min="10247" max="10496" width="9.140625" style="408"/>
    <col min="10497" max="10497" width="5.28515625" style="408" customWidth="1"/>
    <col min="10498" max="10498" width="20.28515625" style="408" customWidth="1"/>
    <col min="10499" max="10499" width="4.140625" style="408" customWidth="1"/>
    <col min="10500" max="10501" width="9.140625" style="408"/>
    <col min="10502" max="10502" width="23.28515625" style="408" customWidth="1"/>
    <col min="10503" max="10752" width="9.140625" style="408"/>
    <col min="10753" max="10753" width="5.28515625" style="408" customWidth="1"/>
    <col min="10754" max="10754" width="20.28515625" style="408" customWidth="1"/>
    <col min="10755" max="10755" width="4.140625" style="408" customWidth="1"/>
    <col min="10756" max="10757" width="9.140625" style="408"/>
    <col min="10758" max="10758" width="23.28515625" style="408" customWidth="1"/>
    <col min="10759" max="11008" width="9.140625" style="408"/>
    <col min="11009" max="11009" width="5.28515625" style="408" customWidth="1"/>
    <col min="11010" max="11010" width="20.28515625" style="408" customWidth="1"/>
    <col min="11011" max="11011" width="4.140625" style="408" customWidth="1"/>
    <col min="11012" max="11013" width="9.140625" style="408"/>
    <col min="11014" max="11014" width="23.28515625" style="408" customWidth="1"/>
    <col min="11015" max="11264" width="9.140625" style="408"/>
    <col min="11265" max="11265" width="5.28515625" style="408" customWidth="1"/>
    <col min="11266" max="11266" width="20.28515625" style="408" customWidth="1"/>
    <col min="11267" max="11267" width="4.140625" style="408" customWidth="1"/>
    <col min="11268" max="11269" width="9.140625" style="408"/>
    <col min="11270" max="11270" width="23.28515625" style="408" customWidth="1"/>
    <col min="11271" max="11520" width="9.140625" style="408"/>
    <col min="11521" max="11521" width="5.28515625" style="408" customWidth="1"/>
    <col min="11522" max="11522" width="20.28515625" style="408" customWidth="1"/>
    <col min="11523" max="11523" width="4.140625" style="408" customWidth="1"/>
    <col min="11524" max="11525" width="9.140625" style="408"/>
    <col min="11526" max="11526" width="23.28515625" style="408" customWidth="1"/>
    <col min="11527" max="11776" width="9.140625" style="408"/>
    <col min="11777" max="11777" width="5.28515625" style="408" customWidth="1"/>
    <col min="11778" max="11778" width="20.28515625" style="408" customWidth="1"/>
    <col min="11779" max="11779" width="4.140625" style="408" customWidth="1"/>
    <col min="11780" max="11781" width="9.140625" style="408"/>
    <col min="11782" max="11782" width="23.28515625" style="408" customWidth="1"/>
    <col min="11783" max="12032" width="9.140625" style="408"/>
    <col min="12033" max="12033" width="5.28515625" style="408" customWidth="1"/>
    <col min="12034" max="12034" width="20.28515625" style="408" customWidth="1"/>
    <col min="12035" max="12035" width="4.140625" style="408" customWidth="1"/>
    <col min="12036" max="12037" width="9.140625" style="408"/>
    <col min="12038" max="12038" width="23.28515625" style="408" customWidth="1"/>
    <col min="12039" max="12288" width="9.140625" style="408"/>
    <col min="12289" max="12289" width="5.28515625" style="408" customWidth="1"/>
    <col min="12290" max="12290" width="20.28515625" style="408" customWidth="1"/>
    <col min="12291" max="12291" width="4.140625" style="408" customWidth="1"/>
    <col min="12292" max="12293" width="9.140625" style="408"/>
    <col min="12294" max="12294" width="23.28515625" style="408" customWidth="1"/>
    <col min="12295" max="12544" width="9.140625" style="408"/>
    <col min="12545" max="12545" width="5.28515625" style="408" customWidth="1"/>
    <col min="12546" max="12546" width="20.28515625" style="408" customWidth="1"/>
    <col min="12547" max="12547" width="4.140625" style="408" customWidth="1"/>
    <col min="12548" max="12549" width="9.140625" style="408"/>
    <col min="12550" max="12550" width="23.28515625" style="408" customWidth="1"/>
    <col min="12551" max="12800" width="9.140625" style="408"/>
    <col min="12801" max="12801" width="5.28515625" style="408" customWidth="1"/>
    <col min="12802" max="12802" width="20.28515625" style="408" customWidth="1"/>
    <col min="12803" max="12803" width="4.140625" style="408" customWidth="1"/>
    <col min="12804" max="12805" width="9.140625" style="408"/>
    <col min="12806" max="12806" width="23.28515625" style="408" customWidth="1"/>
    <col min="12807" max="13056" width="9.140625" style="408"/>
    <col min="13057" max="13057" width="5.28515625" style="408" customWidth="1"/>
    <col min="13058" max="13058" width="20.28515625" style="408" customWidth="1"/>
    <col min="13059" max="13059" width="4.140625" style="408" customWidth="1"/>
    <col min="13060" max="13061" width="9.140625" style="408"/>
    <col min="13062" max="13062" width="23.28515625" style="408" customWidth="1"/>
    <col min="13063" max="13312" width="9.140625" style="408"/>
    <col min="13313" max="13313" width="5.28515625" style="408" customWidth="1"/>
    <col min="13314" max="13314" width="20.28515625" style="408" customWidth="1"/>
    <col min="13315" max="13315" width="4.140625" style="408" customWidth="1"/>
    <col min="13316" max="13317" width="9.140625" style="408"/>
    <col min="13318" max="13318" width="23.28515625" style="408" customWidth="1"/>
    <col min="13319" max="13568" width="9.140625" style="408"/>
    <col min="13569" max="13569" width="5.28515625" style="408" customWidth="1"/>
    <col min="13570" max="13570" width="20.28515625" style="408" customWidth="1"/>
    <col min="13571" max="13571" width="4.140625" style="408" customWidth="1"/>
    <col min="13572" max="13573" width="9.140625" style="408"/>
    <col min="13574" max="13574" width="23.28515625" style="408" customWidth="1"/>
    <col min="13575" max="13824" width="9.140625" style="408"/>
    <col min="13825" max="13825" width="5.28515625" style="408" customWidth="1"/>
    <col min="13826" max="13826" width="20.28515625" style="408" customWidth="1"/>
    <col min="13827" max="13827" width="4.140625" style="408" customWidth="1"/>
    <col min="13828" max="13829" width="9.140625" style="408"/>
    <col min="13830" max="13830" width="23.28515625" style="408" customWidth="1"/>
    <col min="13831" max="14080" width="9.140625" style="408"/>
    <col min="14081" max="14081" width="5.28515625" style="408" customWidth="1"/>
    <col min="14082" max="14082" width="20.28515625" style="408" customWidth="1"/>
    <col min="14083" max="14083" width="4.140625" style="408" customWidth="1"/>
    <col min="14084" max="14085" width="9.140625" style="408"/>
    <col min="14086" max="14086" width="23.28515625" style="408" customWidth="1"/>
    <col min="14087" max="14336" width="9.140625" style="408"/>
    <col min="14337" max="14337" width="5.28515625" style="408" customWidth="1"/>
    <col min="14338" max="14338" width="20.28515625" style="408" customWidth="1"/>
    <col min="14339" max="14339" width="4.140625" style="408" customWidth="1"/>
    <col min="14340" max="14341" width="9.140625" style="408"/>
    <col min="14342" max="14342" width="23.28515625" style="408" customWidth="1"/>
    <col min="14343" max="14592" width="9.140625" style="408"/>
    <col min="14593" max="14593" width="5.28515625" style="408" customWidth="1"/>
    <col min="14594" max="14594" width="20.28515625" style="408" customWidth="1"/>
    <col min="14595" max="14595" width="4.140625" style="408" customWidth="1"/>
    <col min="14596" max="14597" width="9.140625" style="408"/>
    <col min="14598" max="14598" width="23.28515625" style="408" customWidth="1"/>
    <col min="14599" max="14848" width="9.140625" style="408"/>
    <col min="14849" max="14849" width="5.28515625" style="408" customWidth="1"/>
    <col min="14850" max="14850" width="20.28515625" style="408" customWidth="1"/>
    <col min="14851" max="14851" width="4.140625" style="408" customWidth="1"/>
    <col min="14852" max="14853" width="9.140625" style="408"/>
    <col min="14854" max="14854" width="23.28515625" style="408" customWidth="1"/>
    <col min="14855" max="15104" width="9.140625" style="408"/>
    <col min="15105" max="15105" width="5.28515625" style="408" customWidth="1"/>
    <col min="15106" max="15106" width="20.28515625" style="408" customWidth="1"/>
    <col min="15107" max="15107" width="4.140625" style="408" customWidth="1"/>
    <col min="15108" max="15109" width="9.140625" style="408"/>
    <col min="15110" max="15110" width="23.28515625" style="408" customWidth="1"/>
    <col min="15111" max="15360" width="9.140625" style="408"/>
    <col min="15361" max="15361" width="5.28515625" style="408" customWidth="1"/>
    <col min="15362" max="15362" width="20.28515625" style="408" customWidth="1"/>
    <col min="15363" max="15363" width="4.140625" style="408" customWidth="1"/>
    <col min="15364" max="15365" width="9.140625" style="408"/>
    <col min="15366" max="15366" width="23.28515625" style="408" customWidth="1"/>
    <col min="15367" max="15616" width="9.140625" style="408"/>
    <col min="15617" max="15617" width="5.28515625" style="408" customWidth="1"/>
    <col min="15618" max="15618" width="20.28515625" style="408" customWidth="1"/>
    <col min="15619" max="15619" width="4.140625" style="408" customWidth="1"/>
    <col min="15620" max="15621" width="9.140625" style="408"/>
    <col min="15622" max="15622" width="23.28515625" style="408" customWidth="1"/>
    <col min="15623" max="15872" width="9.140625" style="408"/>
    <col min="15873" max="15873" width="5.28515625" style="408" customWidth="1"/>
    <col min="15874" max="15874" width="20.28515625" style="408" customWidth="1"/>
    <col min="15875" max="15875" width="4.140625" style="408" customWidth="1"/>
    <col min="15876" max="15877" width="9.140625" style="408"/>
    <col min="15878" max="15878" width="23.28515625" style="408" customWidth="1"/>
    <col min="15879" max="16128" width="9.140625" style="408"/>
    <col min="16129" max="16129" width="5.28515625" style="408" customWidth="1"/>
    <col min="16130" max="16130" width="20.28515625" style="408" customWidth="1"/>
    <col min="16131" max="16131" width="4.140625" style="408" customWidth="1"/>
    <col min="16132" max="16133" width="9.140625" style="408"/>
    <col min="16134" max="16134" width="23.28515625" style="408" customWidth="1"/>
    <col min="16135" max="16384" width="9.140625" style="408"/>
  </cols>
  <sheetData>
    <row r="1" spans="1:8" ht="13.5" customHeight="1">
      <c r="A1" s="406" t="s">
        <v>711</v>
      </c>
      <c r="B1" s="406"/>
      <c r="C1" s="406"/>
      <c r="D1" s="406"/>
      <c r="E1" s="406"/>
      <c r="F1" s="407"/>
    </row>
    <row r="2" spans="1:8" ht="29.25" customHeight="1">
      <c r="A2" s="539" t="s">
        <v>712</v>
      </c>
      <c r="B2" s="539"/>
      <c r="C2" s="539"/>
      <c r="D2" s="539"/>
      <c r="E2" s="539"/>
      <c r="F2" s="539"/>
      <c r="G2" s="208"/>
      <c r="H2" s="208"/>
    </row>
    <row r="3" spans="1:8">
      <c r="A3" s="406"/>
      <c r="B3" s="406"/>
      <c r="C3" s="406"/>
      <c r="D3" s="406"/>
      <c r="E3" s="406"/>
      <c r="F3" s="407"/>
    </row>
    <row r="4" spans="1:8">
      <c r="A4" s="550" t="s">
        <v>667</v>
      </c>
      <c r="B4" s="550"/>
      <c r="C4" s="550"/>
      <c r="D4" s="550"/>
      <c r="E4" s="550"/>
      <c r="F4" s="550"/>
      <c r="G4" s="412"/>
    </row>
    <row r="5" spans="1:8">
      <c r="A5" s="411"/>
      <c r="B5" s="431"/>
      <c r="C5" s="411"/>
      <c r="D5" s="411"/>
      <c r="E5" s="411"/>
      <c r="F5" s="430"/>
      <c r="G5" s="412"/>
    </row>
    <row r="6" spans="1:8" ht="79.5" customHeight="1">
      <c r="A6" s="538" t="s">
        <v>728</v>
      </c>
      <c r="B6" s="538"/>
      <c r="C6" s="538"/>
      <c r="D6" s="538"/>
      <c r="E6" s="538"/>
      <c r="F6" s="538"/>
      <c r="G6" s="538"/>
      <c r="H6" s="538"/>
    </row>
    <row r="7" spans="1:8">
      <c r="A7" s="411"/>
      <c r="B7" s="431"/>
      <c r="C7" s="411"/>
      <c r="D7" s="411"/>
      <c r="E7" s="411"/>
      <c r="F7" s="430"/>
      <c r="G7" s="412"/>
    </row>
    <row r="8" spans="1:8" s="410" customFormat="1" ht="54.95" customHeight="1">
      <c r="A8" s="548" t="s">
        <v>674</v>
      </c>
      <c r="B8" s="548"/>
      <c r="C8" s="548"/>
      <c r="D8" s="548"/>
      <c r="E8" s="548"/>
      <c r="F8" s="548"/>
      <c r="G8" s="548"/>
      <c r="H8" s="548"/>
    </row>
    <row r="9" spans="1:8" s="410" customFormat="1" ht="15.75" customHeight="1">
      <c r="A9" s="409"/>
      <c r="B9" s="432"/>
      <c r="C9" s="433"/>
      <c r="D9" s="433"/>
      <c r="E9" s="433"/>
      <c r="F9" s="433"/>
    </row>
    <row r="10" spans="1:8" s="410" customFormat="1" ht="65.099999999999994" customHeight="1">
      <c r="A10" s="538" t="s">
        <v>729</v>
      </c>
      <c r="B10" s="548"/>
      <c r="C10" s="548"/>
      <c r="D10" s="548"/>
      <c r="E10" s="548"/>
      <c r="F10" s="548"/>
      <c r="G10" s="548"/>
      <c r="H10" s="548"/>
    </row>
    <row r="11" spans="1:8" s="410" customFormat="1" ht="15" customHeight="1">
      <c r="A11" s="409"/>
      <c r="B11" s="432"/>
      <c r="C11" s="433"/>
      <c r="D11" s="433"/>
      <c r="E11" s="433"/>
      <c r="F11" s="433"/>
    </row>
    <row r="12" spans="1:8" s="410" customFormat="1" ht="29.45" customHeight="1">
      <c r="A12" s="549" t="s">
        <v>668</v>
      </c>
      <c r="B12" s="549"/>
      <c r="C12" s="549"/>
      <c r="D12" s="549"/>
      <c r="E12" s="549"/>
      <c r="F12" s="549"/>
      <c r="G12" s="549"/>
      <c r="H12" s="549"/>
    </row>
    <row r="13" spans="1:8" s="410" customFormat="1" ht="15" customHeight="1">
      <c r="A13" s="409"/>
      <c r="B13" s="432"/>
      <c r="C13" s="432"/>
      <c r="D13" s="432"/>
      <c r="E13" s="432"/>
      <c r="F13" s="432"/>
    </row>
    <row r="14" spans="1:8" s="412" customFormat="1" ht="54.6" customHeight="1">
      <c r="A14" s="549" t="s">
        <v>669</v>
      </c>
      <c r="B14" s="549"/>
      <c r="C14" s="549"/>
      <c r="D14" s="549"/>
      <c r="E14" s="549"/>
      <c r="F14" s="549"/>
      <c r="G14" s="549"/>
      <c r="H14" s="549"/>
    </row>
    <row r="15" spans="1:8" s="410" customFormat="1" ht="15" customHeight="1">
      <c r="A15" s="409"/>
      <c r="B15" s="432"/>
      <c r="C15" s="432"/>
      <c r="D15" s="432"/>
      <c r="E15" s="432"/>
      <c r="F15" s="432"/>
    </row>
    <row r="16" spans="1:8" s="412" customFormat="1" ht="66.75" customHeight="1">
      <c r="A16" s="548" t="s">
        <v>670</v>
      </c>
      <c r="B16" s="548"/>
      <c r="C16" s="548"/>
      <c r="D16" s="548"/>
      <c r="E16" s="548"/>
      <c r="F16" s="548"/>
      <c r="G16" s="548"/>
      <c r="H16" s="548"/>
    </row>
    <row r="17" spans="1:8" s="410" customFormat="1" ht="14.25">
      <c r="A17" s="409"/>
      <c r="B17" s="432"/>
      <c r="C17" s="433"/>
      <c r="D17" s="433"/>
      <c r="E17" s="433"/>
      <c r="F17" s="433"/>
    </row>
    <row r="18" spans="1:8" s="410" customFormat="1" ht="39.950000000000003" customHeight="1">
      <c r="A18" s="548" t="s">
        <v>671</v>
      </c>
      <c r="B18" s="548"/>
      <c r="C18" s="548"/>
      <c r="D18" s="548"/>
      <c r="E18" s="548"/>
      <c r="F18" s="548"/>
      <c r="G18" s="548"/>
      <c r="H18" s="548"/>
    </row>
    <row r="19" spans="1:8" s="410" customFormat="1" ht="14.25">
      <c r="A19" s="409"/>
      <c r="B19" s="477"/>
      <c r="C19" s="478"/>
      <c r="D19" s="478"/>
      <c r="E19" s="478"/>
      <c r="F19" s="478"/>
    </row>
    <row r="20" spans="1:8" s="410" customFormat="1" ht="14.25">
      <c r="A20" s="409"/>
      <c r="B20" s="477"/>
      <c r="C20" s="478"/>
      <c r="D20" s="478"/>
      <c r="E20" s="478"/>
      <c r="F20" s="478"/>
    </row>
    <row r="21" spans="1:8" s="410" customFormat="1" ht="14.25">
      <c r="A21" s="409"/>
      <c r="B21" s="477"/>
      <c r="C21" s="478"/>
      <c r="D21" s="478"/>
      <c r="E21" s="478"/>
      <c r="F21" s="478"/>
    </row>
    <row r="22" spans="1:8" s="410" customFormat="1" ht="14.25">
      <c r="A22" s="409"/>
      <c r="B22" s="477"/>
      <c r="C22" s="478"/>
      <c r="D22" s="478"/>
      <c r="E22" s="478"/>
      <c r="F22" s="478"/>
    </row>
    <row r="23" spans="1:8" s="410" customFormat="1" ht="14.25">
      <c r="A23" s="409"/>
      <c r="B23" s="477"/>
      <c r="C23" s="478"/>
      <c r="D23" s="478"/>
      <c r="E23" s="478"/>
      <c r="F23" s="478"/>
    </row>
    <row r="24" spans="1:8" s="410" customFormat="1" ht="14.25">
      <c r="A24" s="409"/>
      <c r="B24" s="477"/>
      <c r="C24" s="478"/>
      <c r="D24" s="478"/>
      <c r="E24" s="478"/>
      <c r="F24" s="478"/>
    </row>
    <row r="25" spans="1:8" s="410" customFormat="1" ht="14.25">
      <c r="A25" s="409"/>
      <c r="B25" s="477"/>
      <c r="C25" s="478"/>
      <c r="D25" s="478"/>
      <c r="E25" s="478"/>
      <c r="F25" s="478"/>
    </row>
    <row r="26" spans="1:8" s="410" customFormat="1" ht="14.25">
      <c r="A26" s="409"/>
      <c r="B26" s="477"/>
      <c r="C26" s="478"/>
      <c r="D26" s="478"/>
      <c r="E26" s="478"/>
      <c r="F26" s="478"/>
    </row>
    <row r="27" spans="1:8" s="410" customFormat="1" ht="14.25">
      <c r="A27" s="409"/>
      <c r="B27" s="477"/>
      <c r="C27" s="478"/>
      <c r="D27" s="478"/>
      <c r="E27" s="478"/>
      <c r="F27" s="478"/>
    </row>
    <row r="28" spans="1:8" s="410" customFormat="1" ht="14.25">
      <c r="A28" s="409"/>
      <c r="B28" s="477"/>
      <c r="C28" s="478"/>
      <c r="D28" s="478"/>
      <c r="E28" s="478"/>
      <c r="F28" s="478"/>
    </row>
    <row r="29" spans="1:8" s="410" customFormat="1" ht="14.25">
      <c r="A29" s="409"/>
      <c r="B29" s="477"/>
      <c r="C29" s="478"/>
      <c r="D29" s="478"/>
      <c r="E29" s="478"/>
      <c r="F29" s="478"/>
    </row>
    <row r="30" spans="1:8" ht="13.5" customHeight="1">
      <c r="A30" s="406" t="s">
        <v>711</v>
      </c>
      <c r="B30" s="406"/>
      <c r="C30" s="406"/>
      <c r="D30" s="406"/>
      <c r="E30" s="406"/>
      <c r="F30" s="407"/>
    </row>
    <row r="31" spans="1:8" ht="29.25" customHeight="1">
      <c r="A31" s="539" t="s">
        <v>712</v>
      </c>
      <c r="B31" s="539"/>
      <c r="C31" s="539"/>
      <c r="D31" s="539"/>
      <c r="E31" s="539"/>
      <c r="F31" s="539"/>
      <c r="G31" s="208"/>
      <c r="H31" s="208"/>
    </row>
    <row r="32" spans="1:8" s="410" customFormat="1" ht="14.25">
      <c r="A32" s="409"/>
      <c r="B32" s="432"/>
      <c r="C32" s="433"/>
      <c r="D32" s="433"/>
      <c r="E32" s="433"/>
      <c r="F32" s="433"/>
    </row>
    <row r="33" spans="1:8" s="410" customFormat="1" ht="65.45" customHeight="1">
      <c r="A33" s="538" t="s">
        <v>730</v>
      </c>
      <c r="B33" s="538"/>
      <c r="C33" s="538"/>
      <c r="D33" s="538"/>
      <c r="E33" s="538"/>
      <c r="F33" s="538"/>
      <c r="G33" s="538"/>
      <c r="H33" s="538"/>
    </row>
    <row r="34" spans="1:8" s="410" customFormat="1" ht="15" customHeight="1">
      <c r="A34" s="409"/>
      <c r="B34" s="432"/>
      <c r="C34" s="433"/>
      <c r="D34" s="433"/>
      <c r="E34" s="433"/>
      <c r="F34" s="433"/>
    </row>
    <row r="35" spans="1:8" s="410" customFormat="1" ht="45" customHeight="1">
      <c r="A35" s="548" t="s">
        <v>672</v>
      </c>
      <c r="B35" s="548"/>
      <c r="C35" s="548"/>
      <c r="D35" s="548"/>
      <c r="E35" s="548"/>
      <c r="F35" s="548"/>
      <c r="G35" s="548"/>
      <c r="H35" s="548"/>
    </row>
    <row r="36" spans="1:8" s="410" customFormat="1" ht="14.25">
      <c r="A36" s="409"/>
      <c r="B36" s="432"/>
      <c r="C36" s="433"/>
      <c r="D36" s="433"/>
      <c r="E36" s="433"/>
      <c r="F36" s="433"/>
    </row>
    <row r="37" spans="1:8" s="410" customFormat="1" ht="68.099999999999994" customHeight="1">
      <c r="A37" s="548" t="s">
        <v>673</v>
      </c>
      <c r="B37" s="548"/>
      <c r="C37" s="548"/>
      <c r="D37" s="548"/>
      <c r="E37" s="548"/>
      <c r="F37" s="548"/>
      <c r="G37" s="548"/>
      <c r="H37" s="548"/>
    </row>
    <row r="38" spans="1:8" s="410" customFormat="1" ht="14.25">
      <c r="A38" s="409"/>
      <c r="B38" s="432"/>
      <c r="C38" s="433"/>
      <c r="D38" s="433"/>
      <c r="E38" s="433"/>
      <c r="F38" s="433"/>
    </row>
    <row r="39" spans="1:8" s="410" customFormat="1" ht="42" customHeight="1">
      <c r="A39" s="538" t="s">
        <v>731</v>
      </c>
      <c r="B39" s="548"/>
      <c r="C39" s="548"/>
      <c r="D39" s="548"/>
      <c r="E39" s="548"/>
      <c r="F39" s="548"/>
      <c r="G39" s="548"/>
      <c r="H39" s="548"/>
    </row>
    <row r="40" spans="1:8" s="410" customFormat="1" ht="15" customHeight="1">
      <c r="A40" s="409"/>
      <c r="B40" s="432"/>
      <c r="C40" s="433"/>
      <c r="D40" s="433"/>
      <c r="E40" s="433"/>
      <c r="F40" s="433"/>
    </row>
    <row r="41" spans="1:8" s="410" customFormat="1" ht="69.95" customHeight="1">
      <c r="A41" s="538" t="s">
        <v>732</v>
      </c>
      <c r="B41" s="548"/>
      <c r="C41" s="548"/>
      <c r="D41" s="548"/>
      <c r="E41" s="548"/>
      <c r="F41" s="548"/>
      <c r="G41" s="548"/>
      <c r="H41" s="548"/>
    </row>
    <row r="42" spans="1:8" s="410" customFormat="1" ht="15" customHeight="1">
      <c r="A42" s="409"/>
      <c r="B42" s="432"/>
      <c r="C42" s="433"/>
      <c r="D42" s="433"/>
      <c r="E42" s="433"/>
      <c r="F42" s="433"/>
    </row>
    <row r="43" spans="1:8" s="410" customFormat="1" ht="56.45" customHeight="1">
      <c r="A43" s="548" t="s">
        <v>675</v>
      </c>
      <c r="B43" s="548"/>
      <c r="C43" s="548"/>
      <c r="D43" s="548"/>
      <c r="E43" s="548"/>
      <c r="F43" s="548"/>
      <c r="G43" s="548"/>
      <c r="H43" s="548"/>
    </row>
    <row r="44" spans="1:8" s="410" customFormat="1" ht="15" customHeight="1">
      <c r="A44" s="409"/>
      <c r="B44" s="432"/>
      <c r="C44" s="433"/>
      <c r="D44" s="433"/>
      <c r="E44" s="433"/>
      <c r="F44" s="433"/>
    </row>
    <row r="45" spans="1:8" s="410" customFormat="1" ht="17.25" customHeight="1">
      <c r="A45" s="552" t="s">
        <v>676</v>
      </c>
      <c r="B45" s="552"/>
      <c r="C45" s="552"/>
      <c r="D45" s="552"/>
      <c r="E45" s="552"/>
      <c r="F45" s="552"/>
    </row>
    <row r="46" spans="1:8" s="410" customFormat="1" ht="15.75" customHeight="1">
      <c r="A46" s="441"/>
      <c r="B46" s="441"/>
      <c r="C46" s="441"/>
      <c r="D46" s="441"/>
      <c r="E46" s="441"/>
      <c r="F46" s="441"/>
    </row>
    <row r="47" spans="1:8" s="410" customFormat="1" ht="15.75" customHeight="1">
      <c r="A47" s="441"/>
      <c r="B47" s="441"/>
      <c r="C47" s="441"/>
      <c r="D47" s="441"/>
      <c r="E47" s="441"/>
      <c r="F47" s="441"/>
    </row>
    <row r="48" spans="1:8" s="410" customFormat="1" ht="15.75" customHeight="1">
      <c r="A48" s="441"/>
      <c r="B48" s="441"/>
      <c r="C48" s="441"/>
      <c r="D48" s="441"/>
      <c r="E48" s="441"/>
      <c r="F48" s="441"/>
    </row>
    <row r="49" spans="1:8" s="410" customFormat="1" ht="15.75" customHeight="1">
      <c r="A49" s="441"/>
      <c r="B49" s="441"/>
      <c r="C49" s="441"/>
      <c r="D49" s="441"/>
      <c r="E49" s="441"/>
      <c r="F49" s="441"/>
    </row>
    <row r="50" spans="1:8" s="410" customFormat="1" ht="15.75" customHeight="1">
      <c r="A50" s="441"/>
      <c r="B50" s="441"/>
      <c r="C50" s="441"/>
      <c r="D50" s="441"/>
      <c r="E50" s="441"/>
      <c r="F50" s="441"/>
    </row>
    <row r="51" spans="1:8" ht="13.5" customHeight="1">
      <c r="A51" s="406" t="s">
        <v>711</v>
      </c>
      <c r="B51" s="406"/>
      <c r="C51" s="406"/>
      <c r="D51" s="406"/>
      <c r="E51" s="406"/>
      <c r="F51" s="407"/>
    </row>
    <row r="52" spans="1:8" ht="29.25" customHeight="1">
      <c r="A52" s="539" t="s">
        <v>712</v>
      </c>
      <c r="B52" s="539"/>
      <c r="C52" s="539"/>
      <c r="D52" s="539"/>
      <c r="E52" s="539"/>
      <c r="F52" s="539"/>
      <c r="G52" s="208"/>
      <c r="H52" s="208"/>
    </row>
    <row r="53" spans="1:8" s="410" customFormat="1" ht="15" customHeight="1">
      <c r="A53" s="409"/>
      <c r="B53" s="432"/>
      <c r="C53" s="433"/>
      <c r="D53" s="433"/>
      <c r="E53" s="433"/>
      <c r="F53" s="433"/>
    </row>
    <row r="54" spans="1:8" s="410" customFormat="1" ht="99" customHeight="1">
      <c r="A54" s="543" t="s">
        <v>677</v>
      </c>
      <c r="B54" s="543"/>
      <c r="C54" s="543"/>
      <c r="D54" s="543"/>
      <c r="E54" s="543"/>
      <c r="F54" s="543"/>
    </row>
    <row r="55" spans="1:8" s="410" customFormat="1" ht="14.25">
      <c r="A55" s="409"/>
      <c r="B55" s="432"/>
      <c r="C55" s="433"/>
      <c r="D55" s="433"/>
      <c r="E55" s="433"/>
      <c r="F55" s="433"/>
    </row>
    <row r="56" spans="1:8" s="410" customFormat="1" ht="78" customHeight="1">
      <c r="A56" s="551" t="s">
        <v>802</v>
      </c>
      <c r="B56" s="543"/>
      <c r="C56" s="543"/>
      <c r="D56" s="543"/>
      <c r="E56" s="543"/>
      <c r="F56" s="543"/>
    </row>
    <row r="57" spans="1:8" s="410" customFormat="1" ht="14.25">
      <c r="A57" s="409"/>
      <c r="B57" s="432"/>
      <c r="C57" s="433"/>
      <c r="D57" s="433"/>
      <c r="E57" s="433"/>
      <c r="F57" s="433"/>
    </row>
    <row r="58" spans="1:8" s="410" customFormat="1" ht="39.75" customHeight="1">
      <c r="A58" s="543" t="s">
        <v>679</v>
      </c>
      <c r="B58" s="543"/>
      <c r="C58" s="543"/>
      <c r="D58" s="543"/>
      <c r="E58" s="543"/>
      <c r="F58" s="543"/>
    </row>
    <row r="59" spans="1:8" s="410" customFormat="1" ht="14.25">
      <c r="A59" s="409"/>
      <c r="B59" s="432"/>
      <c r="C59" s="433"/>
      <c r="D59" s="433"/>
      <c r="E59" s="433"/>
      <c r="F59" s="433"/>
    </row>
    <row r="60" spans="1:8" s="410" customFormat="1" ht="93.75" customHeight="1">
      <c r="A60" s="543" t="s">
        <v>678</v>
      </c>
      <c r="B60" s="543"/>
      <c r="C60" s="543"/>
      <c r="D60" s="543"/>
      <c r="E60" s="543"/>
      <c r="F60" s="543"/>
    </row>
    <row r="61" spans="1:8" s="410" customFormat="1" ht="14.25">
      <c r="A61" s="409"/>
      <c r="B61" s="432"/>
      <c r="C61" s="433"/>
      <c r="D61" s="433"/>
      <c r="E61" s="433"/>
      <c r="F61" s="433"/>
    </row>
    <row r="62" spans="1:8" s="410" customFormat="1" ht="105" customHeight="1">
      <c r="A62" s="551" t="s">
        <v>680</v>
      </c>
      <c r="B62" s="543"/>
      <c r="C62" s="543"/>
      <c r="D62" s="543"/>
      <c r="E62" s="543"/>
      <c r="F62" s="543"/>
    </row>
    <row r="63" spans="1:8" s="410" customFormat="1" ht="14.25">
      <c r="A63" s="409"/>
      <c r="B63" s="432"/>
      <c r="C63" s="433"/>
      <c r="D63" s="433"/>
      <c r="E63" s="433"/>
      <c r="F63" s="433"/>
    </row>
    <row r="64" spans="1:8" s="410" customFormat="1" ht="82.5" customHeight="1">
      <c r="A64" s="543" t="s">
        <v>681</v>
      </c>
      <c r="B64" s="543"/>
      <c r="C64" s="543"/>
      <c r="D64" s="543"/>
      <c r="E64" s="543"/>
      <c r="F64" s="543"/>
    </row>
    <row r="65" spans="1:7" s="410" customFormat="1" ht="14.25">
      <c r="A65" s="409"/>
      <c r="B65" s="432"/>
      <c r="C65" s="433"/>
      <c r="D65" s="433"/>
      <c r="E65" s="433"/>
      <c r="F65" s="433"/>
    </row>
    <row r="66" spans="1:7">
      <c r="A66" s="411"/>
      <c r="B66" s="434"/>
      <c r="C66" s="411"/>
      <c r="D66" s="411"/>
      <c r="E66" s="411"/>
      <c r="F66" s="430"/>
      <c r="G66" s="412"/>
    </row>
    <row r="67" spans="1:7">
      <c r="A67" s="411"/>
      <c r="B67" s="434"/>
      <c r="C67" s="435"/>
      <c r="D67" s="411"/>
      <c r="E67" s="411"/>
      <c r="F67" s="430"/>
      <c r="G67" s="412"/>
    </row>
    <row r="68" spans="1:7">
      <c r="A68" s="411"/>
      <c r="B68" s="434"/>
      <c r="C68" s="411"/>
      <c r="D68" s="411"/>
      <c r="E68" s="411"/>
      <c r="F68" s="430"/>
      <c r="G68" s="412"/>
    </row>
    <row r="69" spans="1:7">
      <c r="A69" s="411"/>
      <c r="B69" s="434"/>
      <c r="C69" s="411"/>
      <c r="D69" s="411"/>
      <c r="E69" s="411"/>
      <c r="F69" s="430"/>
      <c r="G69" s="412"/>
    </row>
    <row r="70" spans="1:7">
      <c r="A70" s="411"/>
      <c r="B70" s="412"/>
      <c r="C70" s="411"/>
      <c r="D70" s="411"/>
      <c r="E70" s="411"/>
      <c r="F70" s="411"/>
      <c r="G70" s="412"/>
    </row>
    <row r="71" spans="1:7" ht="15.75">
      <c r="A71" s="411"/>
      <c r="B71" s="434"/>
      <c r="C71" s="415"/>
      <c r="D71" s="411"/>
      <c r="E71" s="411"/>
      <c r="F71" s="411"/>
      <c r="G71" s="412"/>
    </row>
    <row r="72" spans="1:7">
      <c r="A72" s="406"/>
      <c r="B72" s="406"/>
      <c r="C72" s="406"/>
      <c r="D72" s="406"/>
      <c r="E72" s="406"/>
      <c r="F72" s="407"/>
    </row>
    <row r="73" spans="1:7">
      <c r="A73" s="406"/>
      <c r="B73" s="413"/>
      <c r="C73" s="417"/>
      <c r="D73" s="406"/>
      <c r="E73" s="406"/>
      <c r="F73" s="407"/>
    </row>
    <row r="74" spans="1:7">
      <c r="A74" s="406"/>
      <c r="B74" s="413"/>
      <c r="C74" s="413"/>
      <c r="D74" s="406"/>
      <c r="E74" s="406"/>
      <c r="F74" s="407"/>
    </row>
    <row r="75" spans="1:7">
      <c r="A75" s="406"/>
      <c r="B75" s="413"/>
      <c r="C75" s="406"/>
      <c r="D75" s="406"/>
      <c r="E75" s="414"/>
      <c r="F75" s="414"/>
    </row>
    <row r="76" spans="1:7">
      <c r="A76" s="406"/>
      <c r="B76" s="413"/>
      <c r="C76" s="406"/>
      <c r="D76" s="406"/>
      <c r="E76" s="414"/>
      <c r="F76" s="414"/>
    </row>
    <row r="77" spans="1:7">
      <c r="A77" s="406"/>
      <c r="B77" s="413"/>
      <c r="C77" s="406"/>
      <c r="D77" s="406"/>
      <c r="E77" s="406"/>
      <c r="F77" s="407"/>
    </row>
    <row r="78" spans="1:7">
      <c r="A78" s="406"/>
      <c r="B78" s="413"/>
      <c r="C78" s="413"/>
      <c r="D78" s="406"/>
      <c r="E78" s="406"/>
      <c r="F78" s="407"/>
    </row>
    <row r="79" spans="1:7">
      <c r="A79" s="406"/>
      <c r="B79" s="413"/>
      <c r="C79" s="417"/>
      <c r="D79" s="406"/>
      <c r="E79" s="406"/>
      <c r="F79" s="407"/>
    </row>
    <row r="80" spans="1:7">
      <c r="A80" s="406"/>
      <c r="B80" s="413"/>
      <c r="C80" s="413"/>
      <c r="D80" s="406"/>
      <c r="E80" s="406"/>
      <c r="F80" s="407"/>
    </row>
    <row r="81" spans="1:6">
      <c r="A81" s="406"/>
      <c r="B81" s="413"/>
      <c r="C81" s="406"/>
      <c r="D81" s="406"/>
      <c r="E81" s="406"/>
      <c r="F81" s="407"/>
    </row>
    <row r="82" spans="1:6">
      <c r="A82" s="406"/>
      <c r="B82" s="413"/>
      <c r="C82" s="406"/>
      <c r="D82" s="406"/>
      <c r="E82" s="406"/>
      <c r="F82" s="407"/>
    </row>
    <row r="83" spans="1:6" ht="15.75">
      <c r="A83" s="406"/>
      <c r="B83" s="413"/>
      <c r="C83" s="415"/>
      <c r="D83" s="417"/>
      <c r="E83" s="417"/>
      <c r="F83" s="417"/>
    </row>
    <row r="84" spans="1:6">
      <c r="A84" s="406"/>
      <c r="B84" s="413"/>
      <c r="C84" s="413"/>
      <c r="D84" s="417"/>
      <c r="E84" s="417"/>
      <c r="F84" s="417"/>
    </row>
    <row r="85" spans="1:6">
      <c r="A85" s="406"/>
      <c r="B85" s="422"/>
      <c r="C85" s="413"/>
      <c r="D85" s="417"/>
      <c r="E85" s="417"/>
      <c r="F85" s="417"/>
    </row>
    <row r="86" spans="1:6">
      <c r="A86" s="406"/>
      <c r="B86" s="413"/>
      <c r="D86" s="406"/>
      <c r="F86" s="407"/>
    </row>
    <row r="87" spans="1:6">
      <c r="A87" s="406"/>
      <c r="B87" s="413"/>
      <c r="D87" s="406"/>
      <c r="F87" s="407"/>
    </row>
    <row r="88" spans="1:6">
      <c r="A88" s="406"/>
      <c r="B88" s="413"/>
      <c r="D88" s="406"/>
      <c r="F88" s="407"/>
    </row>
    <row r="89" spans="1:6">
      <c r="A89" s="406"/>
      <c r="B89" s="413"/>
      <c r="D89" s="406"/>
      <c r="F89" s="407"/>
    </row>
    <row r="90" spans="1:6">
      <c r="A90" s="406"/>
      <c r="B90" s="413"/>
      <c r="D90" s="406"/>
      <c r="F90" s="407"/>
    </row>
    <row r="91" spans="1:6">
      <c r="A91" s="406"/>
      <c r="B91" s="413"/>
      <c r="D91" s="406"/>
      <c r="F91" s="407"/>
    </row>
    <row r="92" spans="1:6">
      <c r="A92" s="406"/>
      <c r="B92" s="413"/>
      <c r="C92" s="406"/>
      <c r="D92" s="406"/>
      <c r="E92" s="406"/>
      <c r="F92" s="407"/>
    </row>
    <row r="93" spans="1:6">
      <c r="A93" s="406"/>
      <c r="B93" s="413"/>
      <c r="C93" s="423"/>
      <c r="D93" s="423"/>
      <c r="E93" s="423"/>
      <c r="F93" s="424"/>
    </row>
    <row r="94" spans="1:6">
      <c r="A94" s="406"/>
      <c r="B94" s="413"/>
      <c r="C94" s="423"/>
      <c r="D94" s="423"/>
      <c r="E94" s="423"/>
      <c r="F94" s="424"/>
    </row>
    <row r="95" spans="1:6">
      <c r="A95" s="406"/>
      <c r="B95" s="413"/>
      <c r="C95" s="423"/>
      <c r="D95" s="425"/>
      <c r="E95" s="425"/>
      <c r="F95" s="407"/>
    </row>
    <row r="96" spans="1:6">
      <c r="A96" s="406"/>
      <c r="B96" s="413"/>
      <c r="C96" s="423"/>
      <c r="D96" s="425"/>
      <c r="E96" s="425"/>
      <c r="F96" s="407"/>
    </row>
    <row r="97" spans="1:6">
      <c r="A97" s="406"/>
      <c r="B97" s="413"/>
      <c r="C97" s="423"/>
      <c r="D97" s="425"/>
      <c r="E97" s="425"/>
      <c r="F97" s="407"/>
    </row>
    <row r="98" spans="1:6">
      <c r="A98" s="406"/>
      <c r="B98" s="413"/>
      <c r="C98" s="423"/>
      <c r="D98" s="425"/>
      <c r="E98" s="425"/>
      <c r="F98" s="407"/>
    </row>
    <row r="99" spans="1:6">
      <c r="A99" s="406"/>
      <c r="B99" s="413"/>
      <c r="C99" s="423"/>
      <c r="D99" s="425"/>
      <c r="E99" s="425"/>
      <c r="F99" s="407"/>
    </row>
    <row r="100" spans="1:6">
      <c r="A100" s="406"/>
      <c r="B100" s="413"/>
      <c r="C100" s="423"/>
      <c r="D100" s="426"/>
      <c r="E100" s="427"/>
      <c r="F100" s="407"/>
    </row>
    <row r="101" spans="1:6">
      <c r="A101" s="406"/>
      <c r="B101" s="413"/>
      <c r="C101" s="414"/>
      <c r="D101" s="406"/>
      <c r="E101" s="406"/>
      <c r="F101" s="407"/>
    </row>
    <row r="102" spans="1:6">
      <c r="A102" s="406"/>
      <c r="B102" s="413"/>
      <c r="C102" s="414"/>
      <c r="D102" s="406"/>
      <c r="E102" s="406"/>
      <c r="F102" s="407"/>
    </row>
    <row r="103" spans="1:6">
      <c r="A103" s="406"/>
      <c r="B103" s="413"/>
      <c r="C103" s="414"/>
      <c r="D103" s="406"/>
      <c r="E103" s="406"/>
      <c r="F103" s="407"/>
    </row>
    <row r="104" spans="1:6">
      <c r="A104" s="406"/>
      <c r="B104" s="413"/>
      <c r="C104" s="406"/>
      <c r="D104" s="406"/>
      <c r="E104" s="406"/>
      <c r="F104" s="407"/>
    </row>
    <row r="105" spans="1:6">
      <c r="A105" s="406"/>
      <c r="B105" s="413"/>
      <c r="C105" s="414"/>
      <c r="D105" s="406"/>
      <c r="E105" s="406"/>
      <c r="F105" s="406"/>
    </row>
    <row r="106" spans="1:6">
      <c r="A106" s="406"/>
      <c r="B106" s="413"/>
      <c r="C106" s="406"/>
      <c r="D106" s="406"/>
      <c r="E106" s="406"/>
      <c r="F106" s="406"/>
    </row>
    <row r="107" spans="1:6">
      <c r="A107" s="406"/>
      <c r="B107" s="413"/>
      <c r="C107" s="406"/>
      <c r="D107" s="406"/>
      <c r="E107" s="406"/>
      <c r="F107" s="407"/>
    </row>
    <row r="108" spans="1:6">
      <c r="A108" s="406"/>
      <c r="B108" s="413"/>
      <c r="C108" s="406"/>
      <c r="D108" s="406"/>
      <c r="E108" s="406"/>
      <c r="F108" s="407"/>
    </row>
    <row r="109" spans="1:6">
      <c r="A109" s="406"/>
      <c r="B109" s="413"/>
      <c r="C109" s="414"/>
      <c r="D109" s="406"/>
      <c r="E109" s="406"/>
      <c r="F109" s="407"/>
    </row>
    <row r="110" spans="1:6">
      <c r="A110" s="406"/>
      <c r="B110" s="413"/>
      <c r="C110" s="414"/>
      <c r="D110" s="406"/>
      <c r="E110" s="406"/>
      <c r="F110" s="407"/>
    </row>
    <row r="111" spans="1:6">
      <c r="A111" s="406"/>
      <c r="B111" s="413"/>
      <c r="C111" s="414"/>
      <c r="D111" s="406"/>
      <c r="E111" s="406"/>
      <c r="F111" s="407"/>
    </row>
    <row r="112" spans="1:6">
      <c r="A112" s="406"/>
      <c r="B112" s="413"/>
      <c r="C112" s="406"/>
      <c r="D112" s="406"/>
      <c r="E112" s="406"/>
      <c r="F112" s="407"/>
    </row>
    <row r="113" spans="1:6">
      <c r="A113" s="406"/>
      <c r="B113" s="413"/>
      <c r="C113" s="406"/>
      <c r="D113" s="406"/>
      <c r="E113" s="406"/>
      <c r="F113" s="407"/>
    </row>
    <row r="114" spans="1:6">
      <c r="A114" s="406"/>
      <c r="B114" s="413"/>
      <c r="C114" s="414"/>
      <c r="D114" s="406"/>
      <c r="E114" s="406"/>
      <c r="F114" s="407"/>
    </row>
    <row r="115" spans="1:6">
      <c r="A115" s="406"/>
      <c r="B115" s="413"/>
      <c r="C115" s="416"/>
      <c r="D115" s="406"/>
      <c r="E115" s="406"/>
      <c r="F115" s="407"/>
    </row>
    <row r="116" spans="1:6">
      <c r="A116" s="406"/>
      <c r="B116" s="406"/>
      <c r="C116" s="414"/>
      <c r="D116" s="406"/>
      <c r="E116" s="406"/>
      <c r="F116" s="407"/>
    </row>
    <row r="117" spans="1:6">
      <c r="A117" s="406"/>
      <c r="B117" s="406"/>
      <c r="C117" s="406"/>
      <c r="D117" s="406"/>
      <c r="E117" s="406"/>
      <c r="F117" s="407"/>
    </row>
  </sheetData>
  <mergeCells count="24">
    <mergeCell ref="A35:H35"/>
    <mergeCell ref="A58:F58"/>
    <mergeCell ref="A64:F64"/>
    <mergeCell ref="A60:F60"/>
    <mergeCell ref="A62:F62"/>
    <mergeCell ref="A45:F45"/>
    <mergeCell ref="A54:F54"/>
    <mergeCell ref="A56:F56"/>
    <mergeCell ref="A2:F2"/>
    <mergeCell ref="A31:F31"/>
    <mergeCell ref="A52:F52"/>
    <mergeCell ref="A37:H37"/>
    <mergeCell ref="A39:H39"/>
    <mergeCell ref="A41:H41"/>
    <mergeCell ref="A43:H43"/>
    <mergeCell ref="A12:H12"/>
    <mergeCell ref="A14:H14"/>
    <mergeCell ref="A16:H16"/>
    <mergeCell ref="A18:H18"/>
    <mergeCell ref="A33:H33"/>
    <mergeCell ref="A4:F4"/>
    <mergeCell ref="A6:H6"/>
    <mergeCell ref="A8:H8"/>
    <mergeCell ref="A10:H10"/>
  </mergeCells>
  <pageMargins left="0.70866141732283472" right="0.19685039370078741" top="1.0236220472440944" bottom="0.74803149606299213" header="0.31496062992125984" footer="0.31496062992125984"/>
  <pageSetup paperSize="9" firstPageNumber="7"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1" manualBreakCount="1">
    <brk id="5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H336"/>
  <sheetViews>
    <sheetView view="pageBreakPreview" topLeftCell="A293" zoomScaleNormal="100" zoomScaleSheetLayoutView="100" workbookViewId="0">
      <selection activeCell="H321" sqref="H321"/>
    </sheetView>
  </sheetViews>
  <sheetFormatPr defaultColWidth="8.7109375" defaultRowHeight="12.75"/>
  <cols>
    <col min="1" max="1" width="3.7109375" style="1" customWidth="1"/>
    <col min="2" max="2" width="47.85546875" style="2" customWidth="1"/>
    <col min="3" max="3" width="8.140625" style="2" customWidth="1"/>
    <col min="4" max="4" width="8.7109375" style="2" customWidth="1"/>
    <col min="5" max="5" width="10" style="2" customWidth="1"/>
    <col min="6" max="6" width="12.7109375" style="2" customWidth="1"/>
    <col min="7" max="16384" width="8.7109375" style="2"/>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ht="9" customHeight="1" thickBot="1">
      <c r="A3" s="4"/>
    </row>
    <row r="4" spans="1:8" ht="23.25" thickBot="1">
      <c r="A4" s="81" t="s">
        <v>0</v>
      </c>
      <c r="B4" s="82" t="s">
        <v>1</v>
      </c>
      <c r="C4" s="572" t="s">
        <v>798</v>
      </c>
      <c r="D4" s="572" t="s">
        <v>794</v>
      </c>
      <c r="E4" s="570" t="s">
        <v>797</v>
      </c>
      <c r="F4" s="571" t="s">
        <v>800</v>
      </c>
    </row>
    <row r="5" spans="1:8" ht="5.25" customHeight="1"/>
    <row r="6" spans="1:8" ht="15">
      <c r="A6" s="40" t="s">
        <v>121</v>
      </c>
      <c r="B6" s="39"/>
    </row>
    <row r="7" spans="1:8" ht="6" customHeight="1"/>
    <row r="8" spans="1:8">
      <c r="A8" s="41" t="s">
        <v>122</v>
      </c>
    </row>
    <row r="9" spans="1:8" ht="5.25" customHeight="1"/>
    <row r="10" spans="1:8" ht="75.75" customHeight="1">
      <c r="A10" s="22">
        <v>1</v>
      </c>
      <c r="B10" s="45" t="s">
        <v>125</v>
      </c>
      <c r="C10" s="25" t="s">
        <v>11</v>
      </c>
      <c r="D10" s="43">
        <v>40</v>
      </c>
      <c r="E10" s="38"/>
      <c r="F10" s="38"/>
    </row>
    <row r="11" spans="1:8" ht="75.75" customHeight="1">
      <c r="A11" s="19">
        <v>2</v>
      </c>
      <c r="B11" s="54" t="s">
        <v>123</v>
      </c>
    </row>
    <row r="12" spans="1:8">
      <c r="A12" s="22" t="s">
        <v>265</v>
      </c>
      <c r="B12" s="150" t="s">
        <v>26</v>
      </c>
      <c r="C12" s="29" t="s">
        <v>3</v>
      </c>
      <c r="D12" s="29">
        <v>1</v>
      </c>
      <c r="E12" s="26"/>
      <c r="F12" s="26"/>
    </row>
    <row r="13" spans="1:8" ht="25.5">
      <c r="A13" s="22" t="s">
        <v>266</v>
      </c>
      <c r="B13" s="91" t="s">
        <v>27</v>
      </c>
      <c r="C13" s="29" t="s">
        <v>3</v>
      </c>
      <c r="D13" s="29">
        <v>1</v>
      </c>
      <c r="E13" s="26"/>
      <c r="F13" s="26"/>
    </row>
    <row r="14" spans="1:8" ht="37.5" customHeight="1">
      <c r="A14" s="22">
        <v>3</v>
      </c>
      <c r="B14" s="54" t="s">
        <v>124</v>
      </c>
    </row>
    <row r="15" spans="1:8">
      <c r="A15" s="149" t="s">
        <v>265</v>
      </c>
      <c r="B15" s="179" t="s">
        <v>23</v>
      </c>
      <c r="C15" s="29" t="s">
        <v>3</v>
      </c>
      <c r="D15" s="29">
        <v>1</v>
      </c>
      <c r="E15" s="26"/>
      <c r="F15" s="26"/>
    </row>
    <row r="16" spans="1:8">
      <c r="A16" s="149" t="s">
        <v>266</v>
      </c>
      <c r="B16" s="56" t="s">
        <v>24</v>
      </c>
      <c r="C16" s="29" t="s">
        <v>3</v>
      </c>
      <c r="D16" s="29">
        <v>3</v>
      </c>
      <c r="E16" s="26"/>
      <c r="F16" s="26"/>
    </row>
    <row r="17" spans="1:8">
      <c r="A17" s="149" t="s">
        <v>268</v>
      </c>
      <c r="B17" s="56" t="s">
        <v>25</v>
      </c>
      <c r="C17" s="29" t="s">
        <v>3</v>
      </c>
      <c r="D17" s="29">
        <v>1</v>
      </c>
      <c r="E17" s="26"/>
      <c r="F17" s="26"/>
    </row>
    <row r="18" spans="1:8" ht="89.25" customHeight="1">
      <c r="A18" s="19">
        <v>4</v>
      </c>
      <c r="B18" s="54" t="s">
        <v>126</v>
      </c>
      <c r="C18" s="29" t="s">
        <v>3</v>
      </c>
      <c r="D18" s="29">
        <v>17</v>
      </c>
      <c r="E18" s="26"/>
      <c r="F18" s="26"/>
    </row>
    <row r="19" spans="1:8" ht="102" customHeight="1">
      <c r="A19" s="19">
        <v>5</v>
      </c>
      <c r="B19" s="54" t="s">
        <v>127</v>
      </c>
      <c r="C19" s="29" t="s">
        <v>3</v>
      </c>
      <c r="D19" s="29">
        <v>37</v>
      </c>
      <c r="E19" s="26"/>
      <c r="F19" s="26"/>
    </row>
    <row r="20" spans="1:8" ht="78" customHeight="1">
      <c r="A20" s="19">
        <v>6</v>
      </c>
      <c r="B20" s="54" t="s">
        <v>128</v>
      </c>
      <c r="C20" s="15" t="s">
        <v>6</v>
      </c>
      <c r="D20" s="17">
        <v>306</v>
      </c>
      <c r="E20" s="9"/>
      <c r="F20" s="9"/>
    </row>
    <row r="21" spans="1:8" ht="64.5" customHeight="1">
      <c r="A21" s="19">
        <v>7</v>
      </c>
      <c r="B21" s="54" t="s">
        <v>131</v>
      </c>
      <c r="C21" s="15" t="s">
        <v>6</v>
      </c>
      <c r="D21" s="17">
        <v>892</v>
      </c>
      <c r="E21" s="9"/>
      <c r="F21" s="9"/>
    </row>
    <row r="22" spans="1:8" ht="11.25" customHeight="1">
      <c r="A22" s="19"/>
      <c r="B22" s="54"/>
      <c r="C22" s="15"/>
      <c r="D22" s="17"/>
      <c r="E22" s="9"/>
      <c r="F22" s="9"/>
    </row>
    <row r="23" spans="1:8" ht="11.25" customHeight="1">
      <c r="A23" s="19"/>
      <c r="B23" s="54"/>
      <c r="C23" s="15"/>
      <c r="D23" s="17"/>
      <c r="E23" s="9"/>
      <c r="F23" s="9"/>
    </row>
    <row r="24" spans="1:8" s="408" customFormat="1" ht="13.5" customHeight="1">
      <c r="A24" s="406" t="s">
        <v>711</v>
      </c>
      <c r="B24" s="406"/>
      <c r="C24" s="406"/>
      <c r="D24" s="406"/>
      <c r="E24" s="406"/>
      <c r="F24" s="407"/>
    </row>
    <row r="25" spans="1:8" s="408" customFormat="1" ht="29.25" customHeight="1">
      <c r="A25" s="539" t="s">
        <v>713</v>
      </c>
      <c r="B25" s="539"/>
      <c r="C25" s="539"/>
      <c r="D25" s="539"/>
      <c r="E25" s="539"/>
      <c r="F25" s="539"/>
      <c r="G25" s="208"/>
      <c r="H25" s="208"/>
    </row>
    <row r="26" spans="1:8" ht="8.25" customHeight="1" thickBot="1">
      <c r="A26" s="19"/>
      <c r="B26" s="54"/>
      <c r="C26" s="15"/>
      <c r="D26" s="17"/>
      <c r="E26" s="9"/>
      <c r="F26" s="9"/>
    </row>
    <row r="27" spans="1:8" ht="23.25" thickBot="1">
      <c r="A27" s="81" t="s">
        <v>0</v>
      </c>
      <c r="B27" s="82" t="s">
        <v>1</v>
      </c>
      <c r="C27" s="572" t="s">
        <v>798</v>
      </c>
      <c r="D27" s="572" t="s">
        <v>794</v>
      </c>
      <c r="E27" s="570" t="s">
        <v>797</v>
      </c>
      <c r="F27" s="571" t="s">
        <v>800</v>
      </c>
    </row>
    <row r="28" spans="1:8">
      <c r="A28" s="232"/>
      <c r="B28" s="393"/>
      <c r="C28" s="394"/>
      <c r="D28" s="394"/>
      <c r="E28" s="235"/>
      <c r="F28" s="235"/>
    </row>
    <row r="29" spans="1:8" ht="38.25">
      <c r="A29" s="19">
        <v>8</v>
      </c>
      <c r="B29" s="54" t="s">
        <v>130</v>
      </c>
      <c r="C29" s="15" t="s">
        <v>6</v>
      </c>
      <c r="D29" s="17">
        <v>8</v>
      </c>
      <c r="E29" s="9"/>
      <c r="F29" s="9"/>
    </row>
    <row r="30" spans="1:8" ht="51">
      <c r="A30" s="19">
        <v>9</v>
      </c>
      <c r="B30" s="54" t="s">
        <v>132</v>
      </c>
      <c r="C30" s="15" t="s">
        <v>6</v>
      </c>
      <c r="D30" s="17">
        <v>306</v>
      </c>
      <c r="E30" s="9"/>
      <c r="F30" s="9"/>
    </row>
    <row r="31" spans="1:8" ht="54" customHeight="1">
      <c r="A31" s="19">
        <v>10</v>
      </c>
      <c r="B31" s="54" t="s">
        <v>136</v>
      </c>
      <c r="C31" s="15" t="s">
        <v>6</v>
      </c>
      <c r="D31" s="17">
        <v>120</v>
      </c>
      <c r="E31" s="9"/>
      <c r="F31" s="9"/>
    </row>
    <row r="32" spans="1:8" ht="38.25">
      <c r="A32" s="19">
        <v>11</v>
      </c>
      <c r="B32" s="54" t="s">
        <v>129</v>
      </c>
      <c r="C32" s="29" t="s">
        <v>3</v>
      </c>
      <c r="D32" s="29">
        <v>7</v>
      </c>
      <c r="E32" s="26"/>
      <c r="F32" s="26"/>
    </row>
    <row r="33" spans="1:6" ht="101.25" customHeight="1">
      <c r="A33" s="19">
        <v>12</v>
      </c>
      <c r="B33" s="54" t="s">
        <v>133</v>
      </c>
    </row>
    <row r="34" spans="1:6">
      <c r="A34" s="149" t="s">
        <v>265</v>
      </c>
      <c r="B34" s="150" t="s">
        <v>28</v>
      </c>
      <c r="C34" s="15" t="s">
        <v>21</v>
      </c>
      <c r="D34" s="17">
        <v>0.5</v>
      </c>
      <c r="E34" s="9"/>
      <c r="F34" s="9"/>
    </row>
    <row r="35" spans="1:6">
      <c r="A35" s="149" t="s">
        <v>266</v>
      </c>
      <c r="B35" s="150" t="s">
        <v>29</v>
      </c>
      <c r="C35" s="15" t="s">
        <v>6</v>
      </c>
      <c r="D35" s="17">
        <v>24</v>
      </c>
      <c r="E35" s="9"/>
      <c r="F35" s="9"/>
    </row>
    <row r="36" spans="1:6" ht="78.75" customHeight="1">
      <c r="A36" s="19">
        <v>13</v>
      </c>
      <c r="B36" s="54" t="s">
        <v>134</v>
      </c>
      <c r="C36" s="15" t="s">
        <v>6</v>
      </c>
      <c r="D36" s="17">
        <v>22</v>
      </c>
      <c r="E36" s="9"/>
      <c r="F36" s="9"/>
    </row>
    <row r="37" spans="1:6" ht="51.75" thickBot="1">
      <c r="A37" s="19">
        <v>14</v>
      </c>
      <c r="B37" s="54" t="s">
        <v>135</v>
      </c>
      <c r="C37" s="15" t="s">
        <v>6</v>
      </c>
      <c r="D37" s="17">
        <v>120</v>
      </c>
      <c r="E37" s="9"/>
      <c r="F37" s="9"/>
    </row>
    <row r="38" spans="1:6" ht="13.5" thickTop="1">
      <c r="A38" s="10"/>
      <c r="B38" s="11" t="s">
        <v>30</v>
      </c>
      <c r="C38" s="11"/>
      <c r="D38" s="12"/>
      <c r="E38" s="13"/>
      <c r="F38" s="16"/>
    </row>
    <row r="39" spans="1:6" ht="7.5" customHeight="1"/>
    <row r="40" spans="1:6" ht="7.5" customHeight="1"/>
    <row r="41" spans="1:6">
      <c r="A41" s="41" t="s">
        <v>149</v>
      </c>
    </row>
    <row r="42" spans="1:6" ht="8.25" customHeight="1"/>
    <row r="43" spans="1:6" ht="40.5" customHeight="1">
      <c r="A43" s="19">
        <v>1</v>
      </c>
      <c r="B43" s="54" t="s">
        <v>741</v>
      </c>
      <c r="C43" s="15" t="s">
        <v>21</v>
      </c>
      <c r="D43" s="17">
        <v>12</v>
      </c>
      <c r="E43" s="9"/>
      <c r="F43" s="9"/>
    </row>
    <row r="44" spans="1:6" ht="51">
      <c r="A44" s="19">
        <v>2</v>
      </c>
      <c r="B44" s="576" t="s">
        <v>803</v>
      </c>
      <c r="C44" s="15" t="s">
        <v>6</v>
      </c>
      <c r="D44" s="17">
        <v>24</v>
      </c>
      <c r="E44" s="9"/>
      <c r="F44" s="9"/>
    </row>
    <row r="45" spans="1:6">
      <c r="A45" s="19"/>
      <c r="B45" s="54"/>
      <c r="C45" s="15"/>
      <c r="D45" s="17"/>
      <c r="E45" s="9"/>
      <c r="F45" s="9"/>
    </row>
    <row r="46" spans="1:6">
      <c r="A46" s="19"/>
      <c r="B46" s="54"/>
      <c r="C46" s="15"/>
      <c r="D46" s="17"/>
      <c r="E46" s="9"/>
      <c r="F46" s="9"/>
    </row>
    <row r="47" spans="1:6">
      <c r="A47" s="19"/>
      <c r="B47" s="54"/>
      <c r="C47" s="15"/>
      <c r="D47" s="17"/>
      <c r="E47" s="9"/>
      <c r="F47" s="9"/>
    </row>
    <row r="48" spans="1:6">
      <c r="A48" s="19"/>
      <c r="B48" s="54"/>
      <c r="C48" s="15"/>
      <c r="D48" s="17"/>
      <c r="E48" s="9"/>
      <c r="F48" s="9"/>
    </row>
    <row r="49" spans="1:8">
      <c r="A49" s="19"/>
      <c r="B49" s="54"/>
      <c r="C49" s="15"/>
      <c r="D49" s="17"/>
      <c r="E49" s="9"/>
      <c r="F49" s="9"/>
    </row>
    <row r="50" spans="1:8">
      <c r="A50" s="19"/>
      <c r="B50" s="54"/>
      <c r="C50" s="15"/>
      <c r="D50" s="17"/>
      <c r="E50" s="9"/>
      <c r="F50" s="9"/>
    </row>
    <row r="51" spans="1:8" s="408" customFormat="1" ht="12" customHeight="1">
      <c r="A51" s="406" t="s">
        <v>711</v>
      </c>
      <c r="B51" s="406"/>
      <c r="C51" s="406"/>
      <c r="D51" s="406"/>
      <c r="E51" s="406"/>
      <c r="F51" s="407"/>
    </row>
    <row r="52" spans="1:8" s="408" customFormat="1" ht="29.25" customHeight="1">
      <c r="A52" s="539" t="s">
        <v>713</v>
      </c>
      <c r="B52" s="539"/>
      <c r="C52" s="539"/>
      <c r="D52" s="539"/>
      <c r="E52" s="539"/>
      <c r="F52" s="539"/>
      <c r="G52" s="208"/>
      <c r="H52" s="208"/>
    </row>
    <row r="53" spans="1:8" ht="3.75" customHeight="1" thickBot="1">
      <c r="A53" s="19"/>
      <c r="B53" s="18"/>
      <c r="C53" s="15"/>
      <c r="D53" s="17"/>
      <c r="E53" s="9"/>
      <c r="F53" s="9"/>
    </row>
    <row r="54" spans="1:8" ht="21" customHeight="1" thickBot="1">
      <c r="A54" s="81" t="s">
        <v>0</v>
      </c>
      <c r="B54" s="82" t="s">
        <v>1</v>
      </c>
      <c r="C54" s="572" t="s">
        <v>798</v>
      </c>
      <c r="D54" s="572" t="s">
        <v>794</v>
      </c>
      <c r="E54" s="570" t="s">
        <v>797</v>
      </c>
      <c r="F54" s="571" t="s">
        <v>800</v>
      </c>
    </row>
    <row r="55" spans="1:8" ht="5.25" customHeight="1"/>
    <row r="56" spans="1:8" ht="89.25">
      <c r="A56" s="19">
        <v>3</v>
      </c>
      <c r="B56" s="54" t="s">
        <v>742</v>
      </c>
    </row>
    <row r="57" spans="1:8" ht="12" customHeight="1">
      <c r="A57" s="97" t="s">
        <v>265</v>
      </c>
      <c r="B57" s="150" t="s">
        <v>31</v>
      </c>
      <c r="C57" s="15" t="s">
        <v>21</v>
      </c>
      <c r="D57" s="17">
        <v>3</v>
      </c>
      <c r="E57" s="9"/>
      <c r="F57" s="9"/>
    </row>
    <row r="58" spans="1:8" ht="12" customHeight="1" thickBot="1">
      <c r="A58" s="97" t="s">
        <v>266</v>
      </c>
      <c r="B58" s="150" t="s">
        <v>32</v>
      </c>
      <c r="C58" s="15" t="s">
        <v>6</v>
      </c>
      <c r="D58" s="17">
        <v>24</v>
      </c>
      <c r="E58" s="9"/>
      <c r="F58" s="9"/>
    </row>
    <row r="59" spans="1:8" ht="13.5" thickTop="1">
      <c r="A59" s="10"/>
      <c r="B59" s="11" t="s">
        <v>33</v>
      </c>
      <c r="C59" s="11"/>
      <c r="D59" s="12"/>
      <c r="E59" s="13"/>
      <c r="F59" s="16"/>
    </row>
    <row r="60" spans="1:8" ht="6" customHeight="1">
      <c r="A60" s="49"/>
      <c r="B60" s="14"/>
      <c r="C60" s="14"/>
      <c r="D60" s="50"/>
      <c r="E60" s="51"/>
      <c r="F60" s="52"/>
    </row>
    <row r="61" spans="1:8">
      <c r="A61" s="41" t="s">
        <v>150</v>
      </c>
    </row>
    <row r="62" spans="1:8" ht="3.75" customHeight="1"/>
    <row r="63" spans="1:8" ht="51">
      <c r="A63" s="19">
        <v>1</v>
      </c>
      <c r="B63" s="54" t="s">
        <v>137</v>
      </c>
      <c r="C63" s="15" t="s">
        <v>21</v>
      </c>
      <c r="D63" s="17">
        <v>7.7</v>
      </c>
      <c r="E63" s="9"/>
      <c r="F63" s="9"/>
    </row>
    <row r="64" spans="1:8" ht="74.25" customHeight="1">
      <c r="A64" s="19">
        <v>2</v>
      </c>
      <c r="B64" s="54" t="s">
        <v>743</v>
      </c>
      <c r="C64" s="15" t="s">
        <v>6</v>
      </c>
      <c r="D64" s="17">
        <v>306</v>
      </c>
      <c r="E64" s="9"/>
      <c r="F64" s="9"/>
    </row>
    <row r="65" spans="1:8" ht="63.75">
      <c r="A65" s="19">
        <v>3</v>
      </c>
      <c r="B65" s="54" t="s">
        <v>138</v>
      </c>
    </row>
    <row r="66" spans="1:8">
      <c r="A66" s="149" t="s">
        <v>265</v>
      </c>
      <c r="B66" s="150" t="s">
        <v>34</v>
      </c>
      <c r="C66" s="15" t="s">
        <v>21</v>
      </c>
      <c r="D66" s="17">
        <v>0.08</v>
      </c>
      <c r="E66" s="9"/>
      <c r="F66" s="9"/>
    </row>
    <row r="67" spans="1:8">
      <c r="A67" s="149" t="s">
        <v>266</v>
      </c>
      <c r="B67" s="150" t="s">
        <v>35</v>
      </c>
      <c r="C67" s="15" t="s">
        <v>21</v>
      </c>
      <c r="D67" s="17">
        <v>0.12</v>
      </c>
      <c r="E67" s="9"/>
      <c r="F67" s="9"/>
    </row>
    <row r="68" spans="1:8" ht="13.5" thickBot="1">
      <c r="A68" s="149" t="s">
        <v>268</v>
      </c>
      <c r="B68" s="150" t="s">
        <v>36</v>
      </c>
      <c r="C68" s="15" t="s">
        <v>21</v>
      </c>
      <c r="D68" s="17">
        <v>0.1</v>
      </c>
      <c r="E68" s="9"/>
      <c r="F68" s="9"/>
    </row>
    <row r="69" spans="1:8" ht="24.75" customHeight="1" thickTop="1">
      <c r="A69" s="10"/>
      <c r="B69" s="11" t="s">
        <v>79</v>
      </c>
      <c r="C69" s="11"/>
      <c r="D69" s="12"/>
      <c r="E69" s="13"/>
      <c r="F69" s="16"/>
    </row>
    <row r="70" spans="1:8" ht="3.75" customHeight="1">
      <c r="A70" s="49"/>
      <c r="B70" s="14"/>
      <c r="C70" s="14"/>
      <c r="D70" s="50"/>
      <c r="E70" s="51"/>
      <c r="F70" s="52"/>
    </row>
    <row r="71" spans="1:8">
      <c r="A71" s="41" t="s">
        <v>151</v>
      </c>
      <c r="B71" s="14"/>
      <c r="C71" s="14"/>
      <c r="D71" s="50"/>
      <c r="E71" s="51"/>
      <c r="F71" s="52"/>
    </row>
    <row r="72" spans="1:8" ht="4.5" customHeight="1">
      <c r="A72" s="49"/>
      <c r="B72" s="14"/>
      <c r="C72" s="14"/>
      <c r="D72" s="50"/>
      <c r="E72" s="51"/>
      <c r="F72" s="52"/>
    </row>
    <row r="73" spans="1:8" ht="62.25" customHeight="1">
      <c r="A73" s="19">
        <v>1</v>
      </c>
      <c r="B73" s="53" t="s">
        <v>139</v>
      </c>
      <c r="C73" s="15" t="s">
        <v>21</v>
      </c>
      <c r="D73" s="17">
        <v>5</v>
      </c>
      <c r="E73" s="9"/>
      <c r="F73" s="9"/>
    </row>
    <row r="74" spans="1:8" ht="37.5" customHeight="1">
      <c r="A74" s="19">
        <v>2</v>
      </c>
      <c r="B74" s="53" t="s">
        <v>140</v>
      </c>
      <c r="C74" s="29" t="s">
        <v>3</v>
      </c>
      <c r="D74" s="29">
        <v>48</v>
      </c>
      <c r="E74" s="26"/>
      <c r="F74" s="26"/>
    </row>
    <row r="75" spans="1:8" ht="114" customHeight="1">
      <c r="A75" s="19">
        <v>3</v>
      </c>
      <c r="B75" s="53" t="s">
        <v>739</v>
      </c>
      <c r="C75" s="14"/>
      <c r="D75" s="50"/>
      <c r="E75" s="51"/>
      <c r="F75" s="52"/>
    </row>
    <row r="76" spans="1:8" ht="12" customHeight="1">
      <c r="A76" s="149" t="s">
        <v>265</v>
      </c>
      <c r="B76" s="53" t="s">
        <v>56</v>
      </c>
      <c r="C76" s="15" t="s">
        <v>6</v>
      </c>
      <c r="D76" s="17">
        <v>54</v>
      </c>
      <c r="E76" s="9"/>
      <c r="F76" s="9"/>
    </row>
    <row r="77" spans="1:8" ht="6" customHeight="1">
      <c r="A77" s="149"/>
      <c r="B77" s="53"/>
      <c r="C77" s="15"/>
      <c r="D77" s="17"/>
      <c r="E77" s="9"/>
      <c r="F77" s="9"/>
    </row>
    <row r="78" spans="1:8" ht="6" customHeight="1">
      <c r="A78" s="149"/>
      <c r="B78" s="53"/>
      <c r="C78" s="15"/>
      <c r="D78" s="17"/>
      <c r="E78" s="9"/>
      <c r="F78" s="9"/>
    </row>
    <row r="79" spans="1:8" s="408" customFormat="1" ht="13.5" customHeight="1">
      <c r="A79" s="406" t="s">
        <v>711</v>
      </c>
      <c r="B79" s="406"/>
      <c r="C79" s="406"/>
      <c r="D79" s="406"/>
      <c r="E79" s="406"/>
      <c r="F79" s="407"/>
    </row>
    <row r="80" spans="1:8" s="408" customFormat="1" ht="29.25" customHeight="1">
      <c r="A80" s="539" t="s">
        <v>713</v>
      </c>
      <c r="B80" s="539"/>
      <c r="C80" s="539"/>
      <c r="D80" s="539"/>
      <c r="E80" s="539"/>
      <c r="F80" s="539"/>
      <c r="G80" s="208"/>
      <c r="H80" s="208"/>
    </row>
    <row r="81" spans="1:6" ht="6" customHeight="1" thickBot="1">
      <c r="A81" s="19"/>
      <c r="B81" s="18"/>
      <c r="C81" s="15"/>
      <c r="D81" s="17"/>
      <c r="E81" s="9"/>
      <c r="F81" s="9"/>
    </row>
    <row r="82" spans="1:6" ht="23.25" thickBot="1">
      <c r="A82" s="81" t="s">
        <v>0</v>
      </c>
      <c r="B82" s="82" t="s">
        <v>1</v>
      </c>
      <c r="C82" s="572" t="s">
        <v>798</v>
      </c>
      <c r="D82" s="572" t="s">
        <v>794</v>
      </c>
      <c r="E82" s="570" t="s">
        <v>797</v>
      </c>
      <c r="F82" s="571" t="s">
        <v>800</v>
      </c>
    </row>
    <row r="83" spans="1:6" ht="5.25" customHeight="1"/>
    <row r="84" spans="1:6" ht="12" customHeight="1">
      <c r="A84" s="33" t="s">
        <v>266</v>
      </c>
      <c r="B84" s="53" t="s">
        <v>57</v>
      </c>
      <c r="C84" s="15" t="s">
        <v>6</v>
      </c>
      <c r="D84" s="17">
        <v>150</v>
      </c>
      <c r="E84" s="9"/>
      <c r="F84" s="9"/>
    </row>
    <row r="85" spans="1:6" ht="12" customHeight="1">
      <c r="A85" s="149" t="s">
        <v>268</v>
      </c>
      <c r="B85" s="53" t="s">
        <v>58</v>
      </c>
      <c r="C85" s="15" t="s">
        <v>6</v>
      </c>
      <c r="D85" s="17">
        <v>23</v>
      </c>
      <c r="E85" s="9"/>
      <c r="F85" s="9"/>
    </row>
    <row r="86" spans="1:6" ht="12" customHeight="1">
      <c r="A86" s="149" t="s">
        <v>269</v>
      </c>
      <c r="B86" s="53" t="s">
        <v>59</v>
      </c>
      <c r="C86" s="15" t="s">
        <v>6</v>
      </c>
      <c r="D86" s="17">
        <v>6</v>
      </c>
      <c r="E86" s="9"/>
      <c r="F86" s="9"/>
    </row>
    <row r="87" spans="1:6" ht="7.5" customHeight="1">
      <c r="A87" s="19"/>
      <c r="B87" s="53"/>
      <c r="C87" s="15"/>
      <c r="D87" s="17"/>
      <c r="E87" s="9"/>
      <c r="F87" s="9"/>
    </row>
    <row r="88" spans="1:6" ht="25.5">
      <c r="A88" s="19"/>
      <c r="B88" s="95" t="s">
        <v>142</v>
      </c>
      <c r="C88" s="15"/>
      <c r="D88" s="17"/>
      <c r="E88" s="9"/>
      <c r="F88" s="9"/>
    </row>
    <row r="89" spans="1:6">
      <c r="A89" s="19"/>
      <c r="B89" s="151" t="s">
        <v>37</v>
      </c>
      <c r="C89" s="15"/>
      <c r="D89" s="17"/>
      <c r="E89" s="9"/>
      <c r="F89" s="9"/>
    </row>
    <row r="90" spans="1:6" ht="15" customHeight="1">
      <c r="A90" s="19"/>
      <c r="B90" s="152"/>
      <c r="C90" s="15"/>
      <c r="D90" s="17"/>
      <c r="E90" s="9"/>
      <c r="F90" s="9"/>
    </row>
    <row r="91" spans="1:6" ht="8.25" customHeight="1">
      <c r="A91" s="19"/>
      <c r="B91" s="53"/>
      <c r="C91" s="15"/>
      <c r="D91" s="17"/>
      <c r="E91" s="9"/>
      <c r="F91" s="9"/>
    </row>
    <row r="92" spans="1:6" ht="25.5">
      <c r="A92" s="19"/>
      <c r="B92" s="151" t="s">
        <v>141</v>
      </c>
      <c r="C92" s="15"/>
      <c r="D92" s="17"/>
      <c r="E92" s="9"/>
      <c r="F92" s="9"/>
    </row>
    <row r="93" spans="1:6">
      <c r="A93" s="19"/>
      <c r="B93" s="151" t="s">
        <v>37</v>
      </c>
      <c r="C93" s="15"/>
      <c r="D93" s="17"/>
      <c r="E93" s="9"/>
      <c r="F93" s="9"/>
    </row>
    <row r="94" spans="1:6" ht="17.25" customHeight="1">
      <c r="A94" s="19"/>
      <c r="B94" s="42"/>
      <c r="C94" s="15"/>
      <c r="D94" s="17"/>
      <c r="E94" s="9"/>
      <c r="F94" s="9"/>
    </row>
    <row r="95" spans="1:6" ht="9.75" customHeight="1">
      <c r="A95" s="19"/>
      <c r="B95" s="18"/>
      <c r="C95" s="15"/>
      <c r="D95" s="17"/>
      <c r="E95" s="9"/>
      <c r="F95" s="9"/>
    </row>
    <row r="96" spans="1:6" ht="92.25" customHeight="1">
      <c r="A96" s="19">
        <v>4</v>
      </c>
      <c r="B96" s="524" t="s">
        <v>744</v>
      </c>
      <c r="C96" s="15" t="s">
        <v>6</v>
      </c>
      <c r="D96" s="17">
        <v>200</v>
      </c>
      <c r="E96" s="9"/>
      <c r="F96" s="9"/>
    </row>
    <row r="97" spans="1:8">
      <c r="A97" s="49"/>
      <c r="B97" s="189" t="s">
        <v>748</v>
      </c>
      <c r="C97" s="14"/>
      <c r="D97" s="50"/>
      <c r="E97" s="51"/>
      <c r="F97" s="52"/>
    </row>
    <row r="98" spans="1:8">
      <c r="A98" s="49"/>
      <c r="B98" s="189" t="s">
        <v>37</v>
      </c>
      <c r="C98" s="14"/>
      <c r="D98" s="50"/>
      <c r="E98" s="51"/>
      <c r="F98" s="52"/>
    </row>
    <row r="99" spans="1:8" ht="18.75" customHeight="1">
      <c r="A99" s="49"/>
      <c r="B99" s="525"/>
      <c r="C99" s="14"/>
      <c r="D99" s="50"/>
      <c r="E99" s="51"/>
      <c r="F99" s="52"/>
    </row>
    <row r="100" spans="1:8" ht="11.25" customHeight="1">
      <c r="A100" s="49"/>
      <c r="B100" s="188"/>
      <c r="C100" s="14"/>
      <c r="D100" s="50"/>
      <c r="E100" s="51"/>
      <c r="F100" s="52"/>
    </row>
    <row r="101" spans="1:8" ht="89.25">
      <c r="A101" s="19">
        <v>5</v>
      </c>
      <c r="B101" s="524" t="s">
        <v>746</v>
      </c>
      <c r="C101" s="15" t="s">
        <v>6</v>
      </c>
      <c r="D101" s="17">
        <v>446</v>
      </c>
      <c r="E101" s="9"/>
      <c r="F101" s="9"/>
    </row>
    <row r="102" spans="1:8" ht="90" customHeight="1">
      <c r="A102" s="19">
        <v>6</v>
      </c>
      <c r="B102" s="524" t="s">
        <v>745</v>
      </c>
      <c r="C102" s="15" t="s">
        <v>6</v>
      </c>
      <c r="D102" s="17">
        <v>420</v>
      </c>
      <c r="E102" s="9"/>
      <c r="F102" s="9"/>
    </row>
    <row r="103" spans="1:8">
      <c r="A103" s="49"/>
      <c r="B103" s="189" t="s">
        <v>748</v>
      </c>
      <c r="C103" s="14"/>
      <c r="D103" s="50"/>
      <c r="E103" s="51"/>
      <c r="F103" s="52"/>
    </row>
    <row r="104" spans="1:8">
      <c r="A104" s="49"/>
      <c r="B104" s="189" t="s">
        <v>37</v>
      </c>
      <c r="C104" s="14"/>
      <c r="D104" s="50"/>
      <c r="E104" s="51"/>
      <c r="F104" s="52"/>
    </row>
    <row r="105" spans="1:8" ht="21" customHeight="1">
      <c r="A105" s="49"/>
      <c r="B105" s="525"/>
      <c r="C105" s="14"/>
      <c r="D105" s="50"/>
      <c r="E105" s="51"/>
      <c r="F105" s="52"/>
    </row>
    <row r="106" spans="1:8" ht="10.5" customHeight="1">
      <c r="A106" s="49"/>
      <c r="B106" s="526"/>
      <c r="C106" s="14"/>
      <c r="D106" s="50"/>
      <c r="E106" s="51"/>
      <c r="F106" s="52"/>
    </row>
    <row r="107" spans="1:8" ht="93" customHeight="1">
      <c r="A107" s="19">
        <v>7</v>
      </c>
      <c r="B107" s="524" t="s">
        <v>747</v>
      </c>
      <c r="C107" s="15" t="s">
        <v>6</v>
      </c>
      <c r="D107" s="17">
        <v>446</v>
      </c>
      <c r="E107" s="9"/>
      <c r="F107" s="9"/>
    </row>
    <row r="108" spans="1:8" ht="13.5" customHeight="1">
      <c r="A108" s="19"/>
      <c r="B108" s="524"/>
      <c r="C108" s="15"/>
      <c r="D108" s="17"/>
      <c r="E108" s="9"/>
      <c r="F108" s="9"/>
    </row>
    <row r="109" spans="1:8" s="408" customFormat="1" ht="13.5" customHeight="1">
      <c r="A109" s="406" t="s">
        <v>711</v>
      </c>
      <c r="B109" s="406"/>
      <c r="C109" s="406"/>
      <c r="D109" s="406"/>
      <c r="E109" s="406"/>
      <c r="F109" s="407"/>
    </row>
    <row r="110" spans="1:8" s="408" customFormat="1" ht="29.25" customHeight="1">
      <c r="A110" s="539" t="s">
        <v>713</v>
      </c>
      <c r="B110" s="539"/>
      <c r="C110" s="539"/>
      <c r="D110" s="539"/>
      <c r="E110" s="539"/>
      <c r="F110" s="539"/>
      <c r="G110" s="208"/>
      <c r="H110" s="208"/>
    </row>
    <row r="111" spans="1:8" ht="6" customHeight="1" thickBot="1">
      <c r="A111" s="19"/>
      <c r="B111" s="18"/>
      <c r="C111" s="15"/>
      <c r="D111" s="17"/>
      <c r="E111" s="9"/>
      <c r="F111" s="9"/>
    </row>
    <row r="112" spans="1:8" ht="23.25" thickBot="1">
      <c r="A112" s="81" t="s">
        <v>0</v>
      </c>
      <c r="B112" s="82" t="s">
        <v>1</v>
      </c>
      <c r="C112" s="572" t="s">
        <v>798</v>
      </c>
      <c r="D112" s="572" t="s">
        <v>794</v>
      </c>
      <c r="E112" s="570" t="s">
        <v>797</v>
      </c>
      <c r="F112" s="571" t="s">
        <v>800</v>
      </c>
    </row>
    <row r="113" spans="1:6" ht="9" customHeight="1">
      <c r="A113" s="232"/>
      <c r="B113" s="393"/>
      <c r="C113" s="394"/>
      <c r="D113" s="394"/>
      <c r="E113" s="235"/>
      <c r="F113" s="235"/>
    </row>
    <row r="114" spans="1:6" ht="105.75" customHeight="1">
      <c r="A114" s="49">
        <v>8</v>
      </c>
      <c r="B114" s="96" t="s">
        <v>143</v>
      </c>
      <c r="C114" s="15" t="s">
        <v>6</v>
      </c>
      <c r="D114" s="17">
        <v>120</v>
      </c>
      <c r="E114" s="9"/>
      <c r="F114" s="9"/>
    </row>
    <row r="115" spans="1:6" ht="27" customHeight="1">
      <c r="A115" s="49"/>
      <c r="B115" s="95" t="s">
        <v>144</v>
      </c>
      <c r="C115" s="15"/>
      <c r="D115" s="17"/>
      <c r="E115" s="9"/>
      <c r="F115" s="9"/>
    </row>
    <row r="116" spans="1:6" ht="16.5" customHeight="1">
      <c r="A116" s="49"/>
      <c r="B116" s="151" t="s">
        <v>37</v>
      </c>
      <c r="C116" s="15"/>
      <c r="D116" s="17"/>
      <c r="E116" s="9"/>
      <c r="F116" s="9"/>
    </row>
    <row r="117" spans="1:6" ht="15" customHeight="1">
      <c r="A117" s="49"/>
      <c r="B117" s="152"/>
      <c r="C117" s="15"/>
      <c r="D117" s="17"/>
      <c r="E117" s="9"/>
      <c r="F117" s="9"/>
    </row>
    <row r="118" spans="1:6" ht="9" customHeight="1">
      <c r="A118" s="49"/>
      <c r="B118" s="53"/>
      <c r="C118" s="15"/>
      <c r="D118" s="17"/>
      <c r="E118" s="9"/>
      <c r="F118" s="9"/>
    </row>
    <row r="119" spans="1:6" ht="21.75" customHeight="1">
      <c r="A119" s="49"/>
      <c r="B119" s="151" t="s">
        <v>141</v>
      </c>
      <c r="C119" s="15"/>
      <c r="D119" s="17"/>
      <c r="E119" s="9"/>
      <c r="F119" s="9"/>
    </row>
    <row r="120" spans="1:6" ht="12.75" customHeight="1">
      <c r="A120" s="49"/>
      <c r="B120" s="151" t="s">
        <v>37</v>
      </c>
      <c r="C120" s="15"/>
      <c r="D120" s="17"/>
      <c r="E120" s="9"/>
      <c r="F120" s="9"/>
    </row>
    <row r="121" spans="1:6" ht="14.25" customHeight="1">
      <c r="A121" s="49"/>
      <c r="B121" s="152"/>
      <c r="C121" s="15"/>
      <c r="D121" s="17"/>
      <c r="E121" s="9"/>
      <c r="F121" s="9"/>
    </row>
    <row r="122" spans="1:6" ht="7.5" customHeight="1">
      <c r="A122" s="232"/>
      <c r="B122" s="393"/>
      <c r="C122" s="394"/>
      <c r="D122" s="394"/>
      <c r="E122" s="235"/>
      <c r="F122" s="235"/>
    </row>
    <row r="123" spans="1:6" ht="93" customHeight="1">
      <c r="A123" s="19">
        <v>9</v>
      </c>
      <c r="B123" s="53" t="s">
        <v>749</v>
      </c>
      <c r="C123" s="15" t="s">
        <v>6</v>
      </c>
      <c r="D123" s="17">
        <v>310</v>
      </c>
      <c r="E123" s="9"/>
      <c r="F123" s="9"/>
    </row>
    <row r="124" spans="1:6" ht="91.5" customHeight="1">
      <c r="A124" s="49">
        <v>10</v>
      </c>
      <c r="B124" s="53" t="s">
        <v>750</v>
      </c>
      <c r="C124" s="15" t="s">
        <v>6</v>
      </c>
      <c r="D124" s="17">
        <v>170</v>
      </c>
      <c r="E124" s="9"/>
      <c r="F124" s="9"/>
    </row>
    <row r="125" spans="1:6" ht="165.95" customHeight="1">
      <c r="A125" s="49">
        <v>11</v>
      </c>
      <c r="B125" s="53" t="s">
        <v>145</v>
      </c>
      <c r="C125" s="15" t="s">
        <v>6</v>
      </c>
      <c r="D125" s="17">
        <v>385</v>
      </c>
      <c r="E125" s="9"/>
      <c r="F125" s="9"/>
    </row>
    <row r="126" spans="1:6" ht="29.25" customHeight="1">
      <c r="A126" s="19"/>
      <c r="B126" s="151" t="s">
        <v>142</v>
      </c>
      <c r="C126" s="15"/>
      <c r="D126" s="17"/>
      <c r="E126" s="9"/>
      <c r="F126" s="9"/>
    </row>
    <row r="127" spans="1:6" ht="13.5" customHeight="1">
      <c r="A127" s="19"/>
      <c r="B127" s="151" t="s">
        <v>37</v>
      </c>
      <c r="C127" s="15"/>
      <c r="D127" s="17"/>
      <c r="E127" s="9"/>
      <c r="F127" s="9"/>
    </row>
    <row r="128" spans="1:6" ht="21" customHeight="1">
      <c r="A128" s="19"/>
      <c r="B128" s="152"/>
      <c r="C128" s="15"/>
      <c r="D128" s="17"/>
      <c r="E128" s="9"/>
      <c r="F128" s="9"/>
    </row>
    <row r="129" spans="1:8" ht="15.75" customHeight="1">
      <c r="A129" s="19"/>
      <c r="B129" s="585"/>
      <c r="C129" s="15"/>
      <c r="D129" s="17"/>
      <c r="E129" s="9"/>
      <c r="F129" s="9"/>
    </row>
    <row r="130" spans="1:8" s="408" customFormat="1" ht="13.5" customHeight="1">
      <c r="A130" s="406" t="s">
        <v>711</v>
      </c>
      <c r="B130" s="406"/>
      <c r="C130" s="406"/>
      <c r="D130" s="406"/>
      <c r="E130" s="406"/>
      <c r="F130" s="407"/>
    </row>
    <row r="131" spans="1:8" s="408" customFormat="1" ht="29.25" customHeight="1">
      <c r="A131" s="539" t="s">
        <v>713</v>
      </c>
      <c r="B131" s="539"/>
      <c r="C131" s="539"/>
      <c r="D131" s="539"/>
      <c r="E131" s="539"/>
      <c r="F131" s="539"/>
      <c r="G131" s="208"/>
      <c r="H131" s="208"/>
    </row>
    <row r="132" spans="1:8" ht="6" customHeight="1" thickBot="1">
      <c r="A132" s="19"/>
      <c r="B132" s="18"/>
      <c r="C132" s="15"/>
      <c r="D132" s="17"/>
      <c r="E132" s="9"/>
      <c r="F132" s="9"/>
    </row>
    <row r="133" spans="1:8" ht="23.25" thickBot="1">
      <c r="A133" s="81" t="s">
        <v>0</v>
      </c>
      <c r="B133" s="82" t="s">
        <v>1</v>
      </c>
      <c r="C133" s="572" t="s">
        <v>798</v>
      </c>
      <c r="D133" s="572" t="s">
        <v>794</v>
      </c>
      <c r="E133" s="570" t="s">
        <v>797</v>
      </c>
      <c r="F133" s="571" t="s">
        <v>800</v>
      </c>
    </row>
    <row r="134" spans="1:8" ht="9" customHeight="1">
      <c r="A134" s="232"/>
      <c r="B134" s="393"/>
      <c r="C134" s="394"/>
      <c r="D134" s="394"/>
      <c r="E134" s="235"/>
      <c r="F134" s="235"/>
    </row>
    <row r="135" spans="1:8" ht="102.75" customHeight="1">
      <c r="A135" s="19">
        <v>12</v>
      </c>
      <c r="B135" s="53" t="s">
        <v>751</v>
      </c>
      <c r="C135" s="15" t="s">
        <v>6</v>
      </c>
      <c r="D135" s="17">
        <v>50</v>
      </c>
      <c r="E135" s="9"/>
      <c r="F135" s="9"/>
    </row>
    <row r="136" spans="1:8" ht="91.5" customHeight="1">
      <c r="A136" s="19">
        <v>13</v>
      </c>
      <c r="B136" s="53" t="s">
        <v>752</v>
      </c>
      <c r="C136" s="15" t="s">
        <v>6</v>
      </c>
      <c r="D136" s="17">
        <v>52</v>
      </c>
      <c r="E136" s="9"/>
      <c r="F136" s="9"/>
    </row>
    <row r="137" spans="1:8" ht="117.75" customHeight="1">
      <c r="A137" s="19">
        <v>14</v>
      </c>
      <c r="B137" s="53" t="s">
        <v>753</v>
      </c>
      <c r="C137" s="15" t="s">
        <v>6</v>
      </c>
      <c r="D137" s="17">
        <v>260</v>
      </c>
      <c r="E137" s="9"/>
      <c r="F137" s="9"/>
    </row>
    <row r="138" spans="1:8" ht="92.25" customHeight="1">
      <c r="A138" s="19">
        <v>15</v>
      </c>
      <c r="B138" s="53" t="s">
        <v>754</v>
      </c>
      <c r="C138" s="15" t="s">
        <v>6</v>
      </c>
      <c r="D138" s="17">
        <v>106</v>
      </c>
      <c r="E138" s="9"/>
      <c r="F138" s="9"/>
    </row>
    <row r="139" spans="1:8" ht="64.5" customHeight="1">
      <c r="A139" s="19">
        <v>16</v>
      </c>
      <c r="B139" s="53" t="s">
        <v>146</v>
      </c>
      <c r="C139" s="29" t="s">
        <v>3</v>
      </c>
      <c r="D139" s="29">
        <v>8</v>
      </c>
      <c r="E139" s="26"/>
      <c r="F139" s="26"/>
    </row>
    <row r="140" spans="1:8" ht="51.75" thickBot="1">
      <c r="A140" s="49">
        <v>17</v>
      </c>
      <c r="B140" s="53" t="s">
        <v>147</v>
      </c>
      <c r="C140" s="15" t="s">
        <v>6</v>
      </c>
      <c r="D140" s="17">
        <v>15</v>
      </c>
      <c r="E140" s="9"/>
      <c r="F140" s="9"/>
    </row>
    <row r="141" spans="1:8" ht="13.5" thickTop="1">
      <c r="A141" s="10"/>
      <c r="B141" s="11" t="s">
        <v>7</v>
      </c>
      <c r="C141" s="11"/>
      <c r="D141" s="12"/>
      <c r="E141" s="13"/>
      <c r="F141" s="16"/>
    </row>
    <row r="142" spans="1:8">
      <c r="A142" s="49"/>
      <c r="B142" s="14"/>
      <c r="C142" s="14"/>
      <c r="D142" s="50"/>
      <c r="E142" s="51"/>
      <c r="F142" s="52"/>
    </row>
    <row r="143" spans="1:8">
      <c r="A143" s="49"/>
      <c r="B143" s="14"/>
      <c r="C143" s="14"/>
      <c r="D143" s="50"/>
      <c r="E143" s="51"/>
      <c r="F143" s="52"/>
    </row>
    <row r="144" spans="1:8">
      <c r="A144" s="49"/>
      <c r="B144" s="14"/>
      <c r="C144" s="14"/>
      <c r="D144" s="50"/>
      <c r="E144" s="51"/>
      <c r="F144" s="52"/>
    </row>
    <row r="145" spans="1:8" s="408" customFormat="1" ht="13.5" customHeight="1">
      <c r="A145" s="406" t="s">
        <v>711</v>
      </c>
      <c r="B145" s="406"/>
      <c r="C145" s="406"/>
      <c r="D145" s="406"/>
      <c r="E145" s="406"/>
      <c r="F145" s="407"/>
    </row>
    <row r="146" spans="1:8" s="408" customFormat="1" ht="29.25" customHeight="1">
      <c r="A146" s="539" t="s">
        <v>713</v>
      </c>
      <c r="B146" s="539"/>
      <c r="C146" s="539"/>
      <c r="D146" s="539"/>
      <c r="E146" s="539"/>
      <c r="F146" s="539"/>
      <c r="G146" s="208"/>
      <c r="H146" s="208"/>
    </row>
    <row r="147" spans="1:8" ht="6" customHeight="1" thickBot="1">
      <c r="A147" s="19"/>
      <c r="B147" s="18"/>
      <c r="C147" s="15"/>
      <c r="D147" s="17"/>
      <c r="E147" s="9"/>
      <c r="F147" s="9"/>
    </row>
    <row r="148" spans="1:8" ht="23.25" thickBot="1">
      <c r="A148" s="81" t="s">
        <v>0</v>
      </c>
      <c r="B148" s="82" t="s">
        <v>1</v>
      </c>
      <c r="C148" s="572" t="s">
        <v>798</v>
      </c>
      <c r="D148" s="572" t="s">
        <v>794</v>
      </c>
      <c r="E148" s="570" t="s">
        <v>797</v>
      </c>
      <c r="F148" s="571" t="s">
        <v>800</v>
      </c>
    </row>
    <row r="149" spans="1:8" ht="9" customHeight="1">
      <c r="A149" s="232"/>
      <c r="B149" s="393"/>
      <c r="C149" s="394"/>
      <c r="D149" s="394"/>
      <c r="E149" s="235"/>
      <c r="F149" s="235"/>
    </row>
    <row r="150" spans="1:8">
      <c r="A150" s="154" t="s">
        <v>152</v>
      </c>
      <c r="B150" s="153"/>
    </row>
    <row r="152" spans="1:8" ht="114.75">
      <c r="A152" s="19">
        <v>1</v>
      </c>
      <c r="B152" s="54" t="s">
        <v>755</v>
      </c>
      <c r="C152" s="15" t="s">
        <v>6</v>
      </c>
      <c r="D152" s="17">
        <v>25</v>
      </c>
      <c r="E152" s="9"/>
      <c r="F152" s="9"/>
    </row>
    <row r="153" spans="1:8" ht="102" customHeight="1">
      <c r="A153" s="19">
        <v>2</v>
      </c>
      <c r="B153" s="54" t="s">
        <v>769</v>
      </c>
      <c r="C153" s="25" t="s">
        <v>11</v>
      </c>
      <c r="D153" s="43">
        <v>160</v>
      </c>
      <c r="E153" s="38"/>
      <c r="F153" s="38"/>
    </row>
    <row r="154" spans="1:8" ht="6.75" customHeight="1" thickBot="1">
      <c r="A154" s="19"/>
      <c r="B154" s="54"/>
      <c r="C154" s="25"/>
      <c r="D154" s="43"/>
      <c r="E154" s="38"/>
      <c r="F154" s="38"/>
    </row>
    <row r="155" spans="1:8" ht="13.5" thickTop="1">
      <c r="A155" s="10"/>
      <c r="B155" s="11" t="s">
        <v>38</v>
      </c>
      <c r="C155" s="11"/>
      <c r="D155" s="12"/>
      <c r="E155" s="13"/>
      <c r="F155" s="16"/>
    </row>
    <row r="156" spans="1:8" ht="10.5" customHeight="1">
      <c r="A156" s="49"/>
      <c r="B156" s="14"/>
      <c r="C156" s="14"/>
      <c r="D156" s="50"/>
      <c r="E156" s="51"/>
      <c r="F156" s="52"/>
    </row>
    <row r="157" spans="1:8" ht="10.5" customHeight="1"/>
    <row r="158" spans="1:8">
      <c r="A158" s="41" t="s">
        <v>153</v>
      </c>
    </row>
    <row r="159" spans="1:8" ht="7.5" customHeight="1"/>
    <row r="160" spans="1:8" ht="77.25" customHeight="1">
      <c r="A160" s="19">
        <v>1</v>
      </c>
      <c r="B160" s="54" t="s">
        <v>148</v>
      </c>
    </row>
    <row r="161" spans="1:8" ht="38.25">
      <c r="A161" s="149" t="s">
        <v>265</v>
      </c>
      <c r="B161" s="54" t="s">
        <v>39</v>
      </c>
      <c r="C161" s="29" t="s">
        <v>3</v>
      </c>
      <c r="D161" s="29">
        <v>2</v>
      </c>
      <c r="E161" s="26"/>
      <c r="F161" s="26"/>
    </row>
    <row r="162" spans="1:8" ht="26.25" customHeight="1">
      <c r="A162" s="149" t="s">
        <v>266</v>
      </c>
      <c r="B162" s="54" t="s">
        <v>40</v>
      </c>
      <c r="C162" s="29" t="s">
        <v>3</v>
      </c>
      <c r="D162" s="29">
        <v>2</v>
      </c>
      <c r="E162" s="26"/>
      <c r="F162" s="26"/>
    </row>
    <row r="163" spans="1:8" ht="27" customHeight="1">
      <c r="A163" s="149" t="s">
        <v>268</v>
      </c>
      <c r="B163" s="54" t="s">
        <v>41</v>
      </c>
      <c r="C163" s="29" t="s">
        <v>3</v>
      </c>
      <c r="D163" s="29">
        <v>2</v>
      </c>
      <c r="E163" s="26"/>
      <c r="F163" s="26"/>
    </row>
    <row r="164" spans="1:8" ht="38.25">
      <c r="A164" s="149" t="s">
        <v>269</v>
      </c>
      <c r="B164" s="54" t="s">
        <v>42</v>
      </c>
      <c r="C164" s="29" t="s">
        <v>3</v>
      </c>
      <c r="D164" s="29">
        <v>2</v>
      </c>
      <c r="E164" s="26"/>
      <c r="F164" s="26"/>
    </row>
    <row r="165" spans="1:8" ht="38.25">
      <c r="A165" s="149" t="s">
        <v>270</v>
      </c>
      <c r="B165" s="54" t="s">
        <v>43</v>
      </c>
      <c r="C165" s="29" t="s">
        <v>3</v>
      </c>
      <c r="D165" s="29">
        <v>1</v>
      </c>
      <c r="E165" s="26"/>
      <c r="F165" s="26"/>
    </row>
    <row r="166" spans="1:8" ht="38.25">
      <c r="A166" s="149" t="s">
        <v>271</v>
      </c>
      <c r="B166" s="54" t="s">
        <v>44</v>
      </c>
      <c r="C166" s="29" t="s">
        <v>3</v>
      </c>
      <c r="D166" s="29">
        <v>1</v>
      </c>
      <c r="E166" s="26"/>
      <c r="F166" s="26"/>
    </row>
    <row r="167" spans="1:8">
      <c r="A167" s="149"/>
      <c r="B167" s="54"/>
      <c r="C167" s="29"/>
      <c r="D167" s="29"/>
      <c r="E167" s="26"/>
      <c r="F167" s="26"/>
    </row>
    <row r="168" spans="1:8">
      <c r="A168" s="149"/>
      <c r="B168" s="54"/>
      <c r="C168" s="29"/>
      <c r="D168" s="29"/>
      <c r="E168" s="26"/>
      <c r="F168" s="26"/>
    </row>
    <row r="169" spans="1:8">
      <c r="A169" s="149"/>
      <c r="B169" s="54"/>
      <c r="C169" s="29"/>
      <c r="D169" s="29"/>
      <c r="E169" s="26"/>
      <c r="F169" s="26"/>
    </row>
    <row r="170" spans="1:8">
      <c r="A170" s="149"/>
      <c r="B170" s="54"/>
      <c r="C170" s="29"/>
      <c r="D170" s="29"/>
      <c r="E170" s="26"/>
      <c r="F170" s="26"/>
    </row>
    <row r="171" spans="1:8">
      <c r="A171" s="149"/>
      <c r="B171" s="54"/>
      <c r="C171" s="29"/>
      <c r="D171" s="29"/>
      <c r="E171" s="26"/>
      <c r="F171" s="26"/>
    </row>
    <row r="172" spans="1:8" s="408" customFormat="1" ht="13.5" customHeight="1">
      <c r="A172" s="406" t="s">
        <v>711</v>
      </c>
      <c r="B172" s="406"/>
      <c r="C172" s="406"/>
      <c r="D172" s="406"/>
      <c r="E172" s="406"/>
      <c r="F172" s="407"/>
    </row>
    <row r="173" spans="1:8" s="408" customFormat="1" ht="29.25" customHeight="1">
      <c r="A173" s="539" t="s">
        <v>713</v>
      </c>
      <c r="B173" s="539"/>
      <c r="C173" s="539"/>
      <c r="D173" s="539"/>
      <c r="E173" s="539"/>
      <c r="F173" s="539"/>
      <c r="G173" s="208"/>
      <c r="H173" s="208"/>
    </row>
    <row r="174" spans="1:8" ht="6" customHeight="1" thickBot="1">
      <c r="A174" s="19"/>
      <c r="B174" s="18"/>
      <c r="C174" s="15"/>
      <c r="D174" s="17"/>
      <c r="E174" s="9"/>
      <c r="F174" s="9"/>
    </row>
    <row r="175" spans="1:8" ht="23.25" thickBot="1">
      <c r="A175" s="81" t="s">
        <v>0</v>
      </c>
      <c r="B175" s="82" t="s">
        <v>1</v>
      </c>
      <c r="C175" s="572" t="s">
        <v>798</v>
      </c>
      <c r="D175" s="572" t="s">
        <v>794</v>
      </c>
      <c r="E175" s="570" t="s">
        <v>797</v>
      </c>
      <c r="F175" s="571" t="s">
        <v>800</v>
      </c>
    </row>
    <row r="176" spans="1:8" ht="9" customHeight="1">
      <c r="A176" s="232"/>
      <c r="B176" s="393"/>
      <c r="C176" s="394"/>
      <c r="D176" s="394"/>
      <c r="E176" s="235"/>
      <c r="F176" s="235"/>
    </row>
    <row r="177" spans="1:6" ht="76.5" customHeight="1">
      <c r="A177" s="19">
        <v>2</v>
      </c>
      <c r="B177" s="54" t="s">
        <v>757</v>
      </c>
      <c r="C177" s="29"/>
    </row>
    <row r="178" spans="1:6" ht="25.5">
      <c r="A178" s="149" t="s">
        <v>265</v>
      </c>
      <c r="B178" s="44" t="s">
        <v>46</v>
      </c>
      <c r="C178" s="29" t="s">
        <v>3</v>
      </c>
      <c r="D178" s="46">
        <v>1</v>
      </c>
      <c r="E178" s="47"/>
      <c r="F178" s="48"/>
    </row>
    <row r="179" spans="1:6" ht="25.5">
      <c r="A179" s="149" t="s">
        <v>266</v>
      </c>
      <c r="B179" s="44" t="s">
        <v>47</v>
      </c>
      <c r="C179" s="29" t="s">
        <v>3</v>
      </c>
      <c r="D179" s="46">
        <v>4</v>
      </c>
      <c r="E179" s="47"/>
      <c r="F179" s="48"/>
    </row>
    <row r="180" spans="1:6" ht="25.5">
      <c r="A180" s="149" t="s">
        <v>268</v>
      </c>
      <c r="B180" s="44" t="s">
        <v>48</v>
      </c>
      <c r="C180" s="29" t="s">
        <v>3</v>
      </c>
      <c r="D180" s="46">
        <v>6</v>
      </c>
      <c r="E180" s="47"/>
      <c r="F180" s="48"/>
    </row>
    <row r="181" spans="1:6" ht="38.25">
      <c r="A181" s="149" t="s">
        <v>269</v>
      </c>
      <c r="B181" s="44" t="s">
        <v>45</v>
      </c>
      <c r="C181" s="29" t="s">
        <v>3</v>
      </c>
      <c r="D181" s="46">
        <v>4</v>
      </c>
      <c r="E181" s="47"/>
      <c r="F181" s="48"/>
    </row>
    <row r="182" spans="1:6" ht="51">
      <c r="A182" s="149" t="s">
        <v>270</v>
      </c>
      <c r="B182" s="44" t="s">
        <v>804</v>
      </c>
      <c r="C182" s="29" t="s">
        <v>3</v>
      </c>
      <c r="D182" s="46">
        <v>8</v>
      </c>
      <c r="E182" s="47"/>
      <c r="F182" s="48"/>
    </row>
    <row r="183" spans="1:6" ht="37.5" customHeight="1">
      <c r="A183" s="149" t="s">
        <v>271</v>
      </c>
      <c r="B183" s="45" t="s">
        <v>51</v>
      </c>
      <c r="C183" s="29" t="s">
        <v>3</v>
      </c>
      <c r="D183" s="46">
        <v>16</v>
      </c>
      <c r="E183" s="47"/>
      <c r="F183" s="48"/>
    </row>
    <row r="184" spans="1:6" ht="36.75" customHeight="1">
      <c r="A184" s="149" t="s">
        <v>272</v>
      </c>
      <c r="B184" s="44" t="s">
        <v>49</v>
      </c>
      <c r="C184" s="29" t="s">
        <v>3</v>
      </c>
      <c r="D184" s="46">
        <v>4</v>
      </c>
      <c r="E184" s="47"/>
      <c r="F184" s="48"/>
    </row>
    <row r="185" spans="1:6" ht="37.5" customHeight="1">
      <c r="A185" s="149" t="s">
        <v>273</v>
      </c>
      <c r="B185" s="45" t="s">
        <v>50</v>
      </c>
      <c r="C185" s="29" t="s">
        <v>3</v>
      </c>
      <c r="D185" s="46">
        <v>3</v>
      </c>
      <c r="E185" s="47"/>
      <c r="F185" s="48"/>
    </row>
    <row r="186" spans="1:6" ht="11.25" customHeight="1">
      <c r="A186" s="19"/>
      <c r="B186" s="45"/>
      <c r="C186" s="29"/>
      <c r="D186" s="46"/>
      <c r="E186" s="47"/>
      <c r="F186" s="48"/>
    </row>
    <row r="187" spans="1:6" ht="63.75">
      <c r="A187" s="19">
        <v>3</v>
      </c>
      <c r="B187" s="55" t="s">
        <v>756</v>
      </c>
    </row>
    <row r="188" spans="1:6" ht="25.5">
      <c r="A188" s="149" t="s">
        <v>265</v>
      </c>
      <c r="B188" s="45" t="s">
        <v>52</v>
      </c>
      <c r="C188" s="29" t="s">
        <v>3</v>
      </c>
      <c r="D188" s="46">
        <v>2</v>
      </c>
      <c r="E188" s="47"/>
      <c r="F188" s="48"/>
    </row>
    <row r="189" spans="1:6" ht="25.5">
      <c r="A189" s="149" t="s">
        <v>266</v>
      </c>
      <c r="B189" s="45" t="s">
        <v>53</v>
      </c>
      <c r="C189" s="29" t="s">
        <v>3</v>
      </c>
      <c r="D189" s="46">
        <v>1</v>
      </c>
      <c r="E189" s="47"/>
      <c r="F189" s="48"/>
    </row>
    <row r="190" spans="1:6" ht="25.5">
      <c r="A190" s="149" t="s">
        <v>268</v>
      </c>
      <c r="B190" s="45" t="s">
        <v>54</v>
      </c>
      <c r="C190" s="29" t="s">
        <v>3</v>
      </c>
      <c r="D190" s="46">
        <v>8</v>
      </c>
      <c r="E190" s="47"/>
      <c r="F190" s="48"/>
    </row>
    <row r="191" spans="1:6" ht="26.25" customHeight="1" thickBot="1">
      <c r="A191" s="149" t="s">
        <v>269</v>
      </c>
      <c r="B191" s="45" t="s">
        <v>55</v>
      </c>
      <c r="C191" s="29" t="s">
        <v>3</v>
      </c>
      <c r="D191" s="46">
        <v>4</v>
      </c>
      <c r="E191" s="47"/>
      <c r="F191" s="48"/>
    </row>
    <row r="192" spans="1:6" ht="13.5" thickTop="1">
      <c r="A192" s="10"/>
      <c r="B192" s="11" t="s">
        <v>10</v>
      </c>
      <c r="C192" s="11"/>
      <c r="D192" s="12"/>
      <c r="E192" s="13"/>
      <c r="F192" s="16"/>
    </row>
    <row r="193" spans="1:8" ht="12.75" customHeight="1"/>
    <row r="194" spans="1:8" ht="12.75" customHeight="1"/>
    <row r="195" spans="1:8" ht="12.75" customHeight="1"/>
    <row r="196" spans="1:8" ht="12.75" customHeight="1"/>
    <row r="197" spans="1:8" ht="12.75" customHeight="1"/>
    <row r="198" spans="1:8" ht="12.75" customHeight="1"/>
    <row r="199" spans="1:8" ht="12.75" customHeight="1"/>
    <row r="200" spans="1:8" ht="12.75" customHeight="1"/>
    <row r="201" spans="1:8" ht="12.75" customHeight="1"/>
    <row r="202" spans="1:8" s="408" customFormat="1" ht="13.5" customHeight="1">
      <c r="A202" s="406" t="s">
        <v>711</v>
      </c>
      <c r="B202" s="406"/>
      <c r="C202" s="406"/>
      <c r="D202" s="406"/>
      <c r="E202" s="406"/>
      <c r="F202" s="407"/>
    </row>
    <row r="203" spans="1:8" s="408" customFormat="1" ht="29.25" customHeight="1">
      <c r="A203" s="539" t="s">
        <v>713</v>
      </c>
      <c r="B203" s="539"/>
      <c r="C203" s="539"/>
      <c r="D203" s="539"/>
      <c r="E203" s="539"/>
      <c r="F203" s="539"/>
      <c r="G203" s="208"/>
      <c r="H203" s="208"/>
    </row>
    <row r="204" spans="1:8" ht="6" customHeight="1" thickBot="1">
      <c r="A204" s="19"/>
      <c r="B204" s="18"/>
      <c r="C204" s="15"/>
      <c r="D204" s="17"/>
      <c r="E204" s="9"/>
      <c r="F204" s="9"/>
    </row>
    <row r="205" spans="1:8" ht="23.25" thickBot="1">
      <c r="A205" s="81" t="s">
        <v>0</v>
      </c>
      <c r="B205" s="82" t="s">
        <v>1</v>
      </c>
      <c r="C205" s="572" t="s">
        <v>798</v>
      </c>
      <c r="D205" s="572" t="s">
        <v>794</v>
      </c>
      <c r="E205" s="570" t="s">
        <v>797</v>
      </c>
      <c r="F205" s="571" t="s">
        <v>800</v>
      </c>
    </row>
    <row r="206" spans="1:8" ht="9" customHeight="1">
      <c r="A206" s="232"/>
      <c r="B206" s="393"/>
      <c r="C206" s="394"/>
      <c r="D206" s="394"/>
      <c r="E206" s="235"/>
      <c r="F206" s="235"/>
    </row>
    <row r="207" spans="1:8">
      <c r="A207" s="41" t="s">
        <v>154</v>
      </c>
    </row>
    <row r="208" spans="1:8" ht="6" customHeight="1"/>
    <row r="209" spans="1:6" ht="93.75" customHeight="1">
      <c r="A209" s="19">
        <v>1</v>
      </c>
      <c r="B209" s="54" t="s">
        <v>758</v>
      </c>
      <c r="C209" s="15" t="s">
        <v>6</v>
      </c>
      <c r="D209" s="17">
        <v>50</v>
      </c>
      <c r="E209" s="9"/>
      <c r="F209" s="9"/>
    </row>
    <row r="210" spans="1:6" ht="92.25" customHeight="1">
      <c r="A210" s="19">
        <v>2</v>
      </c>
      <c r="B210" s="54" t="s">
        <v>759</v>
      </c>
      <c r="C210" s="15" t="s">
        <v>6</v>
      </c>
      <c r="D210" s="17">
        <v>25</v>
      </c>
      <c r="E210" s="9"/>
      <c r="F210" s="9"/>
    </row>
    <row r="211" spans="1:6" ht="102">
      <c r="A211" s="19">
        <v>3</v>
      </c>
      <c r="B211" s="54" t="s">
        <v>760</v>
      </c>
      <c r="C211" s="15" t="s">
        <v>6</v>
      </c>
      <c r="D211" s="17">
        <v>96</v>
      </c>
      <c r="E211" s="9"/>
      <c r="F211" s="9"/>
    </row>
    <row r="212" spans="1:6" ht="104.25" customHeight="1" thickBot="1">
      <c r="A212" s="19">
        <v>4</v>
      </c>
      <c r="B212" s="54" t="s">
        <v>761</v>
      </c>
      <c r="C212" s="15" t="s">
        <v>6</v>
      </c>
      <c r="D212" s="17">
        <v>24</v>
      </c>
      <c r="E212" s="9"/>
      <c r="F212" s="9"/>
    </row>
    <row r="213" spans="1:6" ht="13.5" thickTop="1">
      <c r="A213" s="10"/>
      <c r="B213" s="11" t="s">
        <v>8</v>
      </c>
      <c r="C213" s="11"/>
      <c r="D213" s="12"/>
      <c r="E213" s="13"/>
      <c r="F213" s="16"/>
    </row>
    <row r="215" spans="1:6">
      <c r="A215" s="41" t="s">
        <v>155</v>
      </c>
    </row>
    <row r="217" spans="1:6" ht="51">
      <c r="A217" s="19">
        <v>1</v>
      </c>
      <c r="B217" s="54" t="s">
        <v>60</v>
      </c>
    </row>
    <row r="218" spans="1:6">
      <c r="A218" s="149" t="s">
        <v>265</v>
      </c>
      <c r="B218" s="155" t="s">
        <v>61</v>
      </c>
      <c r="C218" s="15" t="s">
        <v>6</v>
      </c>
      <c r="D218" s="17">
        <v>180</v>
      </c>
      <c r="E218" s="26"/>
      <c r="F218" s="26"/>
    </row>
    <row r="219" spans="1:6">
      <c r="A219" s="149" t="s">
        <v>266</v>
      </c>
      <c r="B219" s="155" t="s">
        <v>62</v>
      </c>
      <c r="C219" s="25" t="s">
        <v>11</v>
      </c>
      <c r="D219" s="43">
        <v>200</v>
      </c>
      <c r="E219" s="38"/>
      <c r="F219" s="38"/>
    </row>
    <row r="220" spans="1:6" ht="13.5" thickBot="1">
      <c r="A220" s="149" t="s">
        <v>268</v>
      </c>
      <c r="B220" s="155" t="s">
        <v>63</v>
      </c>
      <c r="C220" s="15" t="s">
        <v>6</v>
      </c>
      <c r="D220" s="17">
        <v>180</v>
      </c>
      <c r="E220" s="26"/>
      <c r="F220" s="26"/>
    </row>
    <row r="221" spans="1:6" ht="13.5" thickTop="1">
      <c r="A221" s="30"/>
      <c r="B221" s="11" t="s">
        <v>64</v>
      </c>
      <c r="C221" s="11"/>
      <c r="D221" s="31"/>
      <c r="E221" s="32"/>
      <c r="F221" s="16"/>
    </row>
    <row r="222" spans="1:6" ht="13.5" customHeight="1">
      <c r="A222" s="36"/>
      <c r="B222" s="27"/>
      <c r="C222" s="27"/>
      <c r="D222" s="27"/>
      <c r="E222" s="27"/>
      <c r="F222" s="27"/>
    </row>
    <row r="223" spans="1:6" ht="13.5" customHeight="1">
      <c r="A223" s="36"/>
      <c r="B223" s="27"/>
      <c r="C223" s="27"/>
      <c r="D223" s="27"/>
      <c r="E223" s="27"/>
      <c r="F223" s="27"/>
    </row>
    <row r="224" spans="1:6" ht="13.5" customHeight="1">
      <c r="A224" s="36"/>
      <c r="B224" s="27"/>
      <c r="C224" s="27"/>
      <c r="D224" s="27"/>
      <c r="E224" s="27"/>
      <c r="F224" s="27"/>
    </row>
    <row r="225" spans="1:8" ht="13.5" customHeight="1">
      <c r="A225" s="36"/>
      <c r="B225" s="27"/>
      <c r="C225" s="27"/>
      <c r="D225" s="27"/>
      <c r="E225" s="27"/>
      <c r="F225" s="27"/>
    </row>
    <row r="226" spans="1:8" ht="13.5" customHeight="1">
      <c r="A226" s="36"/>
      <c r="B226" s="27"/>
      <c r="C226" s="27"/>
      <c r="D226" s="27"/>
      <c r="E226" s="27"/>
      <c r="F226" s="27"/>
    </row>
    <row r="227" spans="1:8" ht="13.5" customHeight="1">
      <c r="A227" s="36"/>
      <c r="B227" s="27"/>
      <c r="C227" s="27"/>
      <c r="D227" s="27"/>
      <c r="E227" s="27"/>
      <c r="F227" s="27"/>
    </row>
    <row r="228" spans="1:8" ht="13.5" customHeight="1">
      <c r="A228" s="36"/>
      <c r="B228" s="27"/>
      <c r="C228" s="27"/>
      <c r="D228" s="27"/>
      <c r="E228" s="27"/>
      <c r="F228" s="27"/>
    </row>
    <row r="229" spans="1:8" s="408" customFormat="1" ht="13.5" customHeight="1">
      <c r="A229" s="406" t="s">
        <v>711</v>
      </c>
      <c r="B229" s="406"/>
      <c r="C229" s="406"/>
      <c r="D229" s="406"/>
      <c r="E229" s="406"/>
      <c r="F229" s="407"/>
    </row>
    <row r="230" spans="1:8" s="408" customFormat="1" ht="29.25" customHeight="1">
      <c r="A230" s="539" t="s">
        <v>713</v>
      </c>
      <c r="B230" s="539"/>
      <c r="C230" s="539"/>
      <c r="D230" s="539"/>
      <c r="E230" s="539"/>
      <c r="F230" s="539"/>
      <c r="G230" s="208"/>
      <c r="H230" s="208"/>
    </row>
    <row r="231" spans="1:8" ht="6" customHeight="1" thickBot="1">
      <c r="A231" s="19"/>
      <c r="B231" s="18"/>
      <c r="C231" s="15"/>
      <c r="D231" s="17"/>
      <c r="E231" s="9"/>
      <c r="F231" s="9"/>
    </row>
    <row r="232" spans="1:8" ht="23.25" thickBot="1">
      <c r="A232" s="81" t="s">
        <v>0</v>
      </c>
      <c r="B232" s="82" t="s">
        <v>1</v>
      </c>
      <c r="C232" s="572" t="s">
        <v>798</v>
      </c>
      <c r="D232" s="572" t="s">
        <v>794</v>
      </c>
      <c r="E232" s="570" t="s">
        <v>797</v>
      </c>
      <c r="F232" s="571" t="s">
        <v>800</v>
      </c>
    </row>
    <row r="233" spans="1:8" ht="9" customHeight="1">
      <c r="A233" s="232"/>
      <c r="B233" s="393"/>
      <c r="C233" s="394"/>
      <c r="D233" s="394"/>
      <c r="E233" s="235"/>
      <c r="F233" s="235"/>
    </row>
    <row r="234" spans="1:8">
      <c r="A234" s="41" t="s">
        <v>156</v>
      </c>
      <c r="B234" s="27"/>
      <c r="C234" s="27"/>
      <c r="D234" s="27"/>
      <c r="E234" s="27"/>
      <c r="F234" s="27"/>
    </row>
    <row r="235" spans="1:8">
      <c r="A235" s="36"/>
      <c r="B235" s="27"/>
      <c r="C235" s="27"/>
      <c r="D235" s="27"/>
      <c r="E235" s="27"/>
      <c r="F235" s="27"/>
    </row>
    <row r="236" spans="1:8" ht="63.75">
      <c r="A236" s="37">
        <v>1</v>
      </c>
      <c r="B236" s="54" t="s">
        <v>65</v>
      </c>
      <c r="C236" s="15" t="s">
        <v>6</v>
      </c>
      <c r="D236" s="17">
        <v>80</v>
      </c>
      <c r="E236" s="26"/>
      <c r="F236" s="26"/>
    </row>
    <row r="237" spans="1:8" ht="76.5">
      <c r="A237" s="37">
        <v>2</v>
      </c>
      <c r="B237" s="54" t="s">
        <v>66</v>
      </c>
      <c r="C237" s="15" t="s">
        <v>6</v>
      </c>
      <c r="D237" s="17">
        <v>80</v>
      </c>
      <c r="E237" s="26"/>
      <c r="F237" s="26"/>
    </row>
    <row r="238" spans="1:8" ht="51">
      <c r="A238" s="37">
        <v>3</v>
      </c>
      <c r="B238" s="54" t="s">
        <v>762</v>
      </c>
      <c r="C238" s="15" t="s">
        <v>6</v>
      </c>
      <c r="D238" s="17">
        <v>80</v>
      </c>
      <c r="E238" s="26"/>
      <c r="F238" s="26"/>
    </row>
    <row r="239" spans="1:8">
      <c r="B239" s="58" t="s">
        <v>67</v>
      </c>
    </row>
    <row r="240" spans="1:8">
      <c r="B240" s="58" t="s">
        <v>37</v>
      </c>
    </row>
    <row r="241" spans="1:6" ht="20.25" customHeight="1">
      <c r="B241" s="152"/>
    </row>
    <row r="242" spans="1:6" ht="7.5" customHeight="1">
      <c r="B242" s="155"/>
    </row>
    <row r="243" spans="1:6" ht="102">
      <c r="A243" s="37">
        <v>4</v>
      </c>
      <c r="B243" s="145" t="s">
        <v>763</v>
      </c>
      <c r="C243" s="15" t="s">
        <v>6</v>
      </c>
      <c r="D243" s="17">
        <v>80</v>
      </c>
      <c r="E243" s="26"/>
      <c r="F243" s="26"/>
    </row>
    <row r="244" spans="1:6">
      <c r="B244" s="58" t="s">
        <v>764</v>
      </c>
    </row>
    <row r="245" spans="1:6">
      <c r="B245" s="58" t="s">
        <v>37</v>
      </c>
    </row>
    <row r="246" spans="1:6" ht="24.75" customHeight="1">
      <c r="B246" s="152"/>
    </row>
    <row r="247" spans="1:6" ht="8.25" customHeight="1">
      <c r="B247" s="153"/>
    </row>
    <row r="248" spans="1:6" ht="89.25">
      <c r="A248" s="37">
        <v>5</v>
      </c>
      <c r="B248" s="145" t="s">
        <v>805</v>
      </c>
      <c r="C248" s="15" t="s">
        <v>6</v>
      </c>
      <c r="D248" s="17">
        <v>80</v>
      </c>
      <c r="E248" s="26"/>
      <c r="F248" s="26"/>
    </row>
    <row r="249" spans="1:6">
      <c r="B249" s="58" t="s">
        <v>68</v>
      </c>
    </row>
    <row r="250" spans="1:6">
      <c r="B250" s="58" t="s">
        <v>37</v>
      </c>
    </row>
    <row r="251" spans="1:6" ht="25.5" customHeight="1">
      <c r="B251" s="152"/>
    </row>
    <row r="252" spans="1:6">
      <c r="B252" s="153"/>
    </row>
    <row r="257" spans="1:8" s="408" customFormat="1" ht="13.5" customHeight="1">
      <c r="A257" s="406" t="s">
        <v>711</v>
      </c>
      <c r="B257" s="406"/>
      <c r="C257" s="406"/>
      <c r="D257" s="406"/>
      <c r="E257" s="406"/>
      <c r="F257" s="407"/>
    </row>
    <row r="258" spans="1:8" s="408" customFormat="1" ht="29.25" customHeight="1">
      <c r="A258" s="539" t="s">
        <v>713</v>
      </c>
      <c r="B258" s="539"/>
      <c r="C258" s="539"/>
      <c r="D258" s="539"/>
      <c r="E258" s="539"/>
      <c r="F258" s="539"/>
      <c r="G258" s="208"/>
      <c r="H258" s="208"/>
    </row>
    <row r="259" spans="1:8" ht="6" customHeight="1" thickBot="1">
      <c r="A259" s="19"/>
      <c r="B259" s="18"/>
      <c r="C259" s="15"/>
      <c r="D259" s="17"/>
      <c r="E259" s="9"/>
      <c r="F259" s="9"/>
    </row>
    <row r="260" spans="1:8" ht="23.25" thickBot="1">
      <c r="A260" s="81" t="s">
        <v>0</v>
      </c>
      <c r="B260" s="82" t="s">
        <v>1</v>
      </c>
      <c r="C260" s="572" t="s">
        <v>798</v>
      </c>
      <c r="D260" s="572" t="s">
        <v>794</v>
      </c>
      <c r="E260" s="570" t="s">
        <v>797</v>
      </c>
      <c r="F260" s="571" t="s">
        <v>800</v>
      </c>
    </row>
    <row r="261" spans="1:8" ht="9.75" customHeight="1"/>
    <row r="262" spans="1:8" ht="90.75" customHeight="1" thickBot="1">
      <c r="A262" s="37">
        <v>6</v>
      </c>
      <c r="B262" s="54" t="s">
        <v>826</v>
      </c>
      <c r="C262" s="15" t="s">
        <v>6</v>
      </c>
      <c r="D262" s="17">
        <v>130</v>
      </c>
      <c r="E262" s="26"/>
      <c r="F262" s="26"/>
    </row>
    <row r="263" spans="1:8" ht="13.5" thickTop="1">
      <c r="A263" s="30"/>
      <c r="B263" s="11" t="s">
        <v>69</v>
      </c>
      <c r="C263" s="11"/>
      <c r="D263" s="31"/>
      <c r="E263" s="32"/>
      <c r="F263" s="16"/>
    </row>
    <row r="264" spans="1:8" ht="8.25" customHeight="1"/>
    <row r="265" spans="1:8" ht="8.25" customHeight="1"/>
    <row r="266" spans="1:8">
      <c r="A266" s="41" t="s">
        <v>157</v>
      </c>
    </row>
    <row r="268" spans="1:8" ht="63" customHeight="1">
      <c r="A268" s="19">
        <v>1</v>
      </c>
      <c r="B268" s="54" t="s">
        <v>740</v>
      </c>
    </row>
    <row r="269" spans="1:8">
      <c r="A269" s="149" t="s">
        <v>265</v>
      </c>
      <c r="B269" s="44" t="s">
        <v>70</v>
      </c>
      <c r="C269" s="15" t="s">
        <v>6</v>
      </c>
      <c r="D269" s="17">
        <v>290</v>
      </c>
      <c r="E269" s="26"/>
      <c r="F269" s="26"/>
    </row>
    <row r="270" spans="1:8">
      <c r="A270" s="97" t="s">
        <v>266</v>
      </c>
      <c r="B270" s="44" t="s">
        <v>71</v>
      </c>
      <c r="C270" s="15" t="s">
        <v>6</v>
      </c>
      <c r="D270" s="17">
        <v>420</v>
      </c>
      <c r="E270" s="26"/>
      <c r="F270" s="26"/>
    </row>
    <row r="271" spans="1:8" ht="13.5" thickBot="1">
      <c r="A271" s="97" t="s">
        <v>268</v>
      </c>
      <c r="B271" s="44" t="s">
        <v>72</v>
      </c>
      <c r="C271" s="15" t="s">
        <v>6</v>
      </c>
      <c r="D271" s="17">
        <v>326</v>
      </c>
      <c r="E271" s="26"/>
      <c r="F271" s="26"/>
    </row>
    <row r="272" spans="1:8" ht="13.5" thickTop="1">
      <c r="A272" s="30"/>
      <c r="B272" s="11" t="s">
        <v>9</v>
      </c>
      <c r="C272" s="11"/>
      <c r="D272" s="31"/>
      <c r="E272" s="32"/>
      <c r="F272" s="16"/>
    </row>
    <row r="273" spans="1:6" ht="7.5" customHeight="1"/>
    <row r="274" spans="1:6" ht="7.5" customHeight="1"/>
    <row r="275" spans="1:6">
      <c r="A275" s="41" t="s">
        <v>158</v>
      </c>
    </row>
    <row r="277" spans="1:6" ht="90" thickBot="1">
      <c r="A277" s="37">
        <v>1</v>
      </c>
      <c r="B277" s="54" t="s">
        <v>766</v>
      </c>
      <c r="C277" s="25" t="s">
        <v>11</v>
      </c>
      <c r="D277" s="43">
        <v>20</v>
      </c>
      <c r="E277" s="38"/>
      <c r="F277" s="38"/>
    </row>
    <row r="278" spans="1:6" ht="13.5" thickTop="1">
      <c r="A278" s="30"/>
      <c r="B278" s="11" t="s">
        <v>73</v>
      </c>
      <c r="C278" s="11"/>
      <c r="D278" s="31"/>
      <c r="E278" s="32"/>
      <c r="F278" s="16"/>
    </row>
    <row r="279" spans="1:6" ht="12" customHeight="1"/>
    <row r="280" spans="1:6">
      <c r="A280" s="41" t="s">
        <v>159</v>
      </c>
    </row>
    <row r="282" spans="1:6" ht="63.75">
      <c r="A282" s="19">
        <v>1</v>
      </c>
      <c r="B282" s="145" t="s">
        <v>770</v>
      </c>
    </row>
    <row r="283" spans="1:6">
      <c r="A283" s="149" t="s">
        <v>265</v>
      </c>
      <c r="B283" s="27" t="s">
        <v>767</v>
      </c>
      <c r="C283" s="25" t="s">
        <v>11</v>
      </c>
      <c r="D283" s="43">
        <v>12</v>
      </c>
      <c r="E283" s="38"/>
      <c r="F283" s="38"/>
    </row>
    <row r="284" spans="1:6" ht="13.5" thickBot="1">
      <c r="A284" s="97" t="s">
        <v>266</v>
      </c>
      <c r="B284" s="27" t="s">
        <v>768</v>
      </c>
      <c r="C284" s="25" t="s">
        <v>11</v>
      </c>
      <c r="D284" s="43">
        <v>22</v>
      </c>
      <c r="E284" s="38"/>
      <c r="F284" s="38"/>
    </row>
    <row r="285" spans="1:6" ht="13.5" thickTop="1">
      <c r="A285" s="30"/>
      <c r="B285" s="11" t="s">
        <v>74</v>
      </c>
      <c r="C285" s="11"/>
      <c r="D285" s="31"/>
      <c r="E285" s="32"/>
      <c r="F285" s="16"/>
    </row>
    <row r="287" spans="1:6" ht="12" customHeight="1"/>
    <row r="288" spans="1:6" ht="12" customHeight="1"/>
    <row r="289" spans="1:8" ht="12" customHeight="1"/>
    <row r="290" spans="1:8" ht="12" customHeight="1"/>
    <row r="291" spans="1:8" ht="12" customHeight="1"/>
    <row r="292" spans="1:8" ht="12" customHeight="1"/>
    <row r="293" spans="1:8" ht="12" customHeight="1"/>
    <row r="294" spans="1:8" ht="12" customHeight="1"/>
    <row r="295" spans="1:8" s="408" customFormat="1" ht="13.5" customHeight="1">
      <c r="A295" s="406" t="s">
        <v>711</v>
      </c>
      <c r="B295" s="406"/>
      <c r="C295" s="406"/>
      <c r="D295" s="406"/>
      <c r="E295" s="406"/>
      <c r="F295" s="407"/>
    </row>
    <row r="296" spans="1:8" s="408" customFormat="1" ht="29.25" customHeight="1">
      <c r="A296" s="539" t="s">
        <v>713</v>
      </c>
      <c r="B296" s="539"/>
      <c r="C296" s="539"/>
      <c r="D296" s="539"/>
      <c r="E296" s="539"/>
      <c r="F296" s="539"/>
      <c r="G296" s="208"/>
      <c r="H296" s="208"/>
    </row>
    <row r="297" spans="1:8" ht="6" customHeight="1" thickBot="1">
      <c r="A297" s="19"/>
      <c r="B297" s="18"/>
      <c r="C297" s="15"/>
      <c r="D297" s="17"/>
      <c r="E297" s="9"/>
      <c r="F297" s="9"/>
    </row>
    <row r="298" spans="1:8" ht="23.25" thickBot="1">
      <c r="A298" s="81" t="s">
        <v>0</v>
      </c>
      <c r="B298" s="82" t="s">
        <v>1</v>
      </c>
      <c r="C298" s="572" t="s">
        <v>798</v>
      </c>
      <c r="D298" s="572" t="s">
        <v>794</v>
      </c>
      <c r="E298" s="570" t="s">
        <v>797</v>
      </c>
      <c r="F298" s="571" t="s">
        <v>800</v>
      </c>
    </row>
    <row r="299" spans="1:8" ht="9.75" customHeight="1"/>
    <row r="300" spans="1:8" ht="10.5" customHeight="1">
      <c r="A300" s="4"/>
      <c r="B300" s="27"/>
      <c r="C300" s="27"/>
      <c r="D300" s="27"/>
      <c r="E300" s="27"/>
      <c r="F300" s="27"/>
    </row>
    <row r="301" spans="1:8">
      <c r="A301" s="41" t="s">
        <v>160</v>
      </c>
    </row>
    <row r="303" spans="1:8" ht="64.5" customHeight="1">
      <c r="A303" s="19">
        <v>1</v>
      </c>
      <c r="B303" s="54" t="s">
        <v>771</v>
      </c>
    </row>
    <row r="304" spans="1:8">
      <c r="A304" s="149" t="s">
        <v>265</v>
      </c>
      <c r="B304" s="62" t="s">
        <v>75</v>
      </c>
      <c r="C304" s="25" t="s">
        <v>11</v>
      </c>
      <c r="D304" s="43">
        <v>12</v>
      </c>
      <c r="E304" s="38"/>
      <c r="F304" s="38"/>
    </row>
    <row r="305" spans="1:6">
      <c r="A305" s="97" t="s">
        <v>266</v>
      </c>
      <c r="B305" s="62" t="s">
        <v>76</v>
      </c>
      <c r="C305" s="25" t="s">
        <v>11</v>
      </c>
      <c r="D305" s="43">
        <v>5</v>
      </c>
      <c r="E305" s="38"/>
      <c r="F305" s="38"/>
    </row>
    <row r="306" spans="1:6">
      <c r="A306" s="97" t="s">
        <v>268</v>
      </c>
      <c r="B306" s="62" t="s">
        <v>77</v>
      </c>
      <c r="C306" s="25" t="s">
        <v>11</v>
      </c>
      <c r="D306" s="43">
        <v>12</v>
      </c>
      <c r="E306" s="38"/>
      <c r="F306" s="38"/>
    </row>
    <row r="307" spans="1:6" ht="90" thickBot="1">
      <c r="A307" s="37">
        <v>2</v>
      </c>
      <c r="B307" s="54" t="s">
        <v>78</v>
      </c>
      <c r="C307" s="15" t="s">
        <v>6</v>
      </c>
      <c r="D307" s="17">
        <v>54</v>
      </c>
      <c r="E307" s="26"/>
      <c r="F307" s="26"/>
    </row>
    <row r="308" spans="1:6" ht="13.5" thickTop="1">
      <c r="A308" s="30"/>
      <c r="B308" s="11" t="s">
        <v>80</v>
      </c>
      <c r="C308" s="11"/>
      <c r="D308" s="31"/>
      <c r="E308" s="32"/>
      <c r="F308" s="16"/>
    </row>
    <row r="314" spans="1:6">
      <c r="A314" s="154"/>
      <c r="B314" s="156"/>
      <c r="C314" s="153"/>
      <c r="D314" s="153"/>
      <c r="E314" s="153"/>
      <c r="F314" s="153"/>
    </row>
    <row r="315" spans="1:6">
      <c r="A315" s="99"/>
      <c r="B315" s="108"/>
      <c r="C315" s="99"/>
      <c r="D315" s="100"/>
      <c r="E315" s="99"/>
      <c r="F315" s="99"/>
    </row>
    <row r="316" spans="1:6">
      <c r="A316" s="129"/>
      <c r="B316" s="157" t="s">
        <v>173</v>
      </c>
      <c r="C316" s="158"/>
      <c r="D316" s="158"/>
      <c r="E316" s="129"/>
      <c r="F316" s="159" t="s">
        <v>174</v>
      </c>
    </row>
    <row r="317" spans="1:6">
      <c r="A317" s="160"/>
      <c r="B317" s="161"/>
      <c r="C317" s="161"/>
      <c r="D317" s="161"/>
      <c r="E317" s="161"/>
      <c r="F317" s="162" t="s">
        <v>175</v>
      </c>
    </row>
    <row r="318" spans="1:6">
      <c r="A318" s="19"/>
      <c r="B318" s="163" t="s">
        <v>161</v>
      </c>
      <c r="C318" s="153"/>
      <c r="D318" s="153"/>
      <c r="E318" s="153"/>
      <c r="F318" s="164"/>
    </row>
    <row r="319" spans="1:6">
      <c r="A319" s="19"/>
      <c r="B319" s="163" t="s">
        <v>162</v>
      </c>
      <c r="C319" s="153"/>
      <c r="D319" s="153"/>
      <c r="E319" s="153"/>
      <c r="F319" s="165"/>
    </row>
    <row r="320" spans="1:6" ht="13.5" customHeight="1">
      <c r="A320" s="19"/>
      <c r="B320" s="163" t="s">
        <v>806</v>
      </c>
      <c r="C320" s="153"/>
      <c r="D320" s="153"/>
      <c r="E320" s="153"/>
      <c r="F320" s="165"/>
    </row>
    <row r="321" spans="1:6" ht="13.5" customHeight="1">
      <c r="A321" s="19"/>
      <c r="B321" s="163" t="s">
        <v>163</v>
      </c>
      <c r="C321" s="153"/>
      <c r="D321" s="153"/>
      <c r="E321" s="153"/>
      <c r="F321" s="165"/>
    </row>
    <row r="322" spans="1:6">
      <c r="A322" s="19"/>
      <c r="B322" s="166" t="s">
        <v>164</v>
      </c>
      <c r="C322" s="153"/>
      <c r="D322" s="153"/>
      <c r="E322" s="153"/>
      <c r="F322" s="165"/>
    </row>
    <row r="323" spans="1:6">
      <c r="A323" s="19"/>
      <c r="B323" s="166" t="s">
        <v>165</v>
      </c>
      <c r="C323" s="153"/>
      <c r="D323" s="153"/>
      <c r="E323" s="153"/>
      <c r="F323" s="165"/>
    </row>
    <row r="324" spans="1:6">
      <c r="A324" s="19"/>
      <c r="B324" s="166" t="s">
        <v>166</v>
      </c>
      <c r="C324" s="153"/>
      <c r="D324" s="153"/>
      <c r="E324" s="153"/>
      <c r="F324" s="165"/>
    </row>
    <row r="325" spans="1:6">
      <c r="A325" s="19"/>
      <c r="B325" s="166" t="s">
        <v>167</v>
      </c>
      <c r="C325" s="153"/>
      <c r="D325" s="153"/>
      <c r="E325" s="153"/>
      <c r="F325" s="165"/>
    </row>
    <row r="326" spans="1:6">
      <c r="A326" s="19"/>
      <c r="B326" s="166" t="s">
        <v>168</v>
      </c>
      <c r="C326" s="153"/>
      <c r="D326" s="153"/>
      <c r="E326" s="153"/>
      <c r="F326" s="165"/>
    </row>
    <row r="327" spans="1:6">
      <c r="A327" s="19"/>
      <c r="B327" s="166" t="s">
        <v>169</v>
      </c>
      <c r="C327" s="153"/>
      <c r="D327" s="153"/>
      <c r="E327" s="153"/>
      <c r="F327" s="165"/>
    </row>
    <row r="328" spans="1:6">
      <c r="A328" s="19"/>
      <c r="B328" s="166" t="s">
        <v>170</v>
      </c>
      <c r="C328" s="153"/>
      <c r="D328" s="153"/>
      <c r="E328" s="153"/>
      <c r="F328" s="165"/>
    </row>
    <row r="329" spans="1:6">
      <c r="A329" s="19"/>
      <c r="B329" s="166" t="s">
        <v>171</v>
      </c>
      <c r="C329" s="153"/>
      <c r="D329" s="153"/>
      <c r="E329" s="153"/>
      <c r="F329" s="165"/>
    </row>
    <row r="330" spans="1:6" ht="13.5" thickBot="1">
      <c r="A330" s="167"/>
      <c r="B330" s="168" t="s">
        <v>172</v>
      </c>
      <c r="C330" s="169"/>
      <c r="D330" s="169"/>
      <c r="E330" s="169"/>
      <c r="F330" s="170"/>
    </row>
    <row r="331" spans="1:6" ht="8.25" customHeight="1" thickTop="1">
      <c r="A331" s="19"/>
      <c r="B331" s="166"/>
      <c r="C331" s="153"/>
      <c r="D331" s="153"/>
      <c r="E331" s="153"/>
      <c r="F331" s="171"/>
    </row>
    <row r="332" spans="1:6">
      <c r="A332" s="37"/>
      <c r="B332" s="398" t="s">
        <v>176</v>
      </c>
      <c r="C332" s="398"/>
      <c r="D332" s="398"/>
      <c r="E332" s="399"/>
      <c r="F332" s="400"/>
    </row>
    <row r="333" spans="1:6" ht="13.5" thickBot="1">
      <c r="A333" s="172"/>
      <c r="B333" s="173" t="s">
        <v>115</v>
      </c>
      <c r="C333" s="174"/>
      <c r="D333" s="174"/>
      <c r="E333" s="174"/>
      <c r="F333" s="175"/>
    </row>
    <row r="334" spans="1:6" ht="13.5" thickTop="1">
      <c r="A334" s="37"/>
      <c r="B334" s="99"/>
      <c r="C334" s="99"/>
      <c r="D334" s="99"/>
      <c r="E334" s="99"/>
      <c r="F334" s="176"/>
    </row>
    <row r="335" spans="1:6" ht="15">
      <c r="A335" s="37"/>
      <c r="B335" s="177" t="s">
        <v>177</v>
      </c>
      <c r="C335" s="99"/>
      <c r="D335" s="99"/>
      <c r="E335" s="37"/>
      <c r="F335" s="178"/>
    </row>
    <row r="336" spans="1:6">
      <c r="A336" s="19"/>
      <c r="B336" s="153"/>
      <c r="C336" s="153"/>
      <c r="D336" s="153"/>
      <c r="E336" s="153"/>
      <c r="F336" s="153"/>
    </row>
  </sheetData>
  <sheetProtection selectLockedCells="1" selectUnlockedCells="1"/>
  <dataConsolidate/>
  <mergeCells count="12">
    <mergeCell ref="A2:F2"/>
    <mergeCell ref="A25:F25"/>
    <mergeCell ref="A52:F52"/>
    <mergeCell ref="A80:F80"/>
    <mergeCell ref="A110:F110"/>
    <mergeCell ref="A131:F131"/>
    <mergeCell ref="A146:F146"/>
    <mergeCell ref="A173:F173"/>
    <mergeCell ref="A203:F203"/>
    <mergeCell ref="A230:F230"/>
    <mergeCell ref="A258:F258"/>
    <mergeCell ref="A296:F296"/>
  </mergeCells>
  <printOptions horizontalCentered="1"/>
  <pageMargins left="0.59055118110236227" right="0.55118110236220474" top="1.0236220472440944" bottom="0.55118110236220474" header="0.39370078740157483" footer="0.39370078740157483"/>
  <pageSetup paperSize="9" firstPageNumber="10" orientation="portrait" useFirstPageNumber="1" horizontalDpi="300" verticalDpi="300"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2" manualBreakCount="2">
    <brk id="144" max="5" man="1"/>
    <brk id="25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FFC000"/>
  </sheetPr>
  <dimension ref="A1:I182"/>
  <sheetViews>
    <sheetView view="pageBreakPreview" zoomScaleNormal="90" zoomScaleSheetLayoutView="100" zoomScalePageLayoutView="90" workbookViewId="0">
      <selection activeCell="G26" sqref="G26"/>
    </sheetView>
  </sheetViews>
  <sheetFormatPr defaultRowHeight="15"/>
  <cols>
    <col min="1" max="1" width="5.28515625" style="408" customWidth="1"/>
    <col min="2" max="2" width="20.28515625" style="408" customWidth="1"/>
    <col min="3" max="3" width="4.140625" style="408" customWidth="1"/>
    <col min="4" max="5" width="9.140625" style="408"/>
    <col min="6" max="6" width="23.28515625" style="408" customWidth="1"/>
    <col min="7" max="256" width="9.140625" style="408"/>
    <col min="257" max="257" width="5.28515625" style="408" customWidth="1"/>
    <col min="258" max="258" width="20.28515625" style="408" customWidth="1"/>
    <col min="259" max="259" width="4.140625" style="408" customWidth="1"/>
    <col min="260" max="261" width="9.140625" style="408"/>
    <col min="262" max="262" width="23.28515625" style="408" customWidth="1"/>
    <col min="263" max="512" width="9.140625" style="408"/>
    <col min="513" max="513" width="5.28515625" style="408" customWidth="1"/>
    <col min="514" max="514" width="20.28515625" style="408" customWidth="1"/>
    <col min="515" max="515" width="4.140625" style="408" customWidth="1"/>
    <col min="516" max="517" width="9.140625" style="408"/>
    <col min="518" max="518" width="23.28515625" style="408" customWidth="1"/>
    <col min="519" max="768" width="9.140625" style="408"/>
    <col min="769" max="769" width="5.28515625" style="408" customWidth="1"/>
    <col min="770" max="770" width="20.28515625" style="408" customWidth="1"/>
    <col min="771" max="771" width="4.140625" style="408" customWidth="1"/>
    <col min="772" max="773" width="9.140625" style="408"/>
    <col min="774" max="774" width="23.28515625" style="408" customWidth="1"/>
    <col min="775" max="1024" width="9.140625" style="408"/>
    <col min="1025" max="1025" width="5.28515625" style="408" customWidth="1"/>
    <col min="1026" max="1026" width="20.28515625" style="408" customWidth="1"/>
    <col min="1027" max="1027" width="4.140625" style="408" customWidth="1"/>
    <col min="1028" max="1029" width="9.140625" style="408"/>
    <col min="1030" max="1030" width="23.28515625" style="408" customWidth="1"/>
    <col min="1031" max="1280" width="9.140625" style="408"/>
    <col min="1281" max="1281" width="5.28515625" style="408" customWidth="1"/>
    <col min="1282" max="1282" width="20.28515625" style="408" customWidth="1"/>
    <col min="1283" max="1283" width="4.140625" style="408" customWidth="1"/>
    <col min="1284" max="1285" width="9.140625" style="408"/>
    <col min="1286" max="1286" width="23.28515625" style="408" customWidth="1"/>
    <col min="1287" max="1536" width="9.140625" style="408"/>
    <col min="1537" max="1537" width="5.28515625" style="408" customWidth="1"/>
    <col min="1538" max="1538" width="20.28515625" style="408" customWidth="1"/>
    <col min="1539" max="1539" width="4.140625" style="408" customWidth="1"/>
    <col min="1540" max="1541" width="9.140625" style="408"/>
    <col min="1542" max="1542" width="23.28515625" style="408" customWidth="1"/>
    <col min="1543" max="1792" width="9.140625" style="408"/>
    <col min="1793" max="1793" width="5.28515625" style="408" customWidth="1"/>
    <col min="1794" max="1794" width="20.28515625" style="408" customWidth="1"/>
    <col min="1795" max="1795" width="4.140625" style="408" customWidth="1"/>
    <col min="1796" max="1797" width="9.140625" style="408"/>
    <col min="1798" max="1798" width="23.28515625" style="408" customWidth="1"/>
    <col min="1799" max="2048" width="9.140625" style="408"/>
    <col min="2049" max="2049" width="5.28515625" style="408" customWidth="1"/>
    <col min="2050" max="2050" width="20.28515625" style="408" customWidth="1"/>
    <col min="2051" max="2051" width="4.140625" style="408" customWidth="1"/>
    <col min="2052" max="2053" width="9.140625" style="408"/>
    <col min="2054" max="2054" width="23.28515625" style="408" customWidth="1"/>
    <col min="2055" max="2304" width="9.140625" style="408"/>
    <col min="2305" max="2305" width="5.28515625" style="408" customWidth="1"/>
    <col min="2306" max="2306" width="20.28515625" style="408" customWidth="1"/>
    <col min="2307" max="2307" width="4.140625" style="408" customWidth="1"/>
    <col min="2308" max="2309" width="9.140625" style="408"/>
    <col min="2310" max="2310" width="23.28515625" style="408" customWidth="1"/>
    <col min="2311" max="2560" width="9.140625" style="408"/>
    <col min="2561" max="2561" width="5.28515625" style="408" customWidth="1"/>
    <col min="2562" max="2562" width="20.28515625" style="408" customWidth="1"/>
    <col min="2563" max="2563" width="4.140625" style="408" customWidth="1"/>
    <col min="2564" max="2565" width="9.140625" style="408"/>
    <col min="2566" max="2566" width="23.28515625" style="408" customWidth="1"/>
    <col min="2567" max="2816" width="9.140625" style="408"/>
    <col min="2817" max="2817" width="5.28515625" style="408" customWidth="1"/>
    <col min="2818" max="2818" width="20.28515625" style="408" customWidth="1"/>
    <col min="2819" max="2819" width="4.140625" style="408" customWidth="1"/>
    <col min="2820" max="2821" width="9.140625" style="408"/>
    <col min="2822" max="2822" width="23.28515625" style="408" customWidth="1"/>
    <col min="2823" max="3072" width="9.140625" style="408"/>
    <col min="3073" max="3073" width="5.28515625" style="408" customWidth="1"/>
    <col min="3074" max="3074" width="20.28515625" style="408" customWidth="1"/>
    <col min="3075" max="3075" width="4.140625" style="408" customWidth="1"/>
    <col min="3076" max="3077" width="9.140625" style="408"/>
    <col min="3078" max="3078" width="23.28515625" style="408" customWidth="1"/>
    <col min="3079" max="3328" width="9.140625" style="408"/>
    <col min="3329" max="3329" width="5.28515625" style="408" customWidth="1"/>
    <col min="3330" max="3330" width="20.28515625" style="408" customWidth="1"/>
    <col min="3331" max="3331" width="4.140625" style="408" customWidth="1"/>
    <col min="3332" max="3333" width="9.140625" style="408"/>
    <col min="3334" max="3334" width="23.28515625" style="408" customWidth="1"/>
    <col min="3335" max="3584" width="9.140625" style="408"/>
    <col min="3585" max="3585" width="5.28515625" style="408" customWidth="1"/>
    <col min="3586" max="3586" width="20.28515625" style="408" customWidth="1"/>
    <col min="3587" max="3587" width="4.140625" style="408" customWidth="1"/>
    <col min="3588" max="3589" width="9.140625" style="408"/>
    <col min="3590" max="3590" width="23.28515625" style="408" customWidth="1"/>
    <col min="3591" max="3840" width="9.140625" style="408"/>
    <col min="3841" max="3841" width="5.28515625" style="408" customWidth="1"/>
    <col min="3842" max="3842" width="20.28515625" style="408" customWidth="1"/>
    <col min="3843" max="3843" width="4.140625" style="408" customWidth="1"/>
    <col min="3844" max="3845" width="9.140625" style="408"/>
    <col min="3846" max="3846" width="23.28515625" style="408" customWidth="1"/>
    <col min="3847" max="4096" width="9.140625" style="408"/>
    <col min="4097" max="4097" width="5.28515625" style="408" customWidth="1"/>
    <col min="4098" max="4098" width="20.28515625" style="408" customWidth="1"/>
    <col min="4099" max="4099" width="4.140625" style="408" customWidth="1"/>
    <col min="4100" max="4101" width="9.140625" style="408"/>
    <col min="4102" max="4102" width="23.28515625" style="408" customWidth="1"/>
    <col min="4103" max="4352" width="9.140625" style="408"/>
    <col min="4353" max="4353" width="5.28515625" style="408" customWidth="1"/>
    <col min="4354" max="4354" width="20.28515625" style="408" customWidth="1"/>
    <col min="4355" max="4355" width="4.140625" style="408" customWidth="1"/>
    <col min="4356" max="4357" width="9.140625" style="408"/>
    <col min="4358" max="4358" width="23.28515625" style="408" customWidth="1"/>
    <col min="4359" max="4608" width="9.140625" style="408"/>
    <col min="4609" max="4609" width="5.28515625" style="408" customWidth="1"/>
    <col min="4610" max="4610" width="20.28515625" style="408" customWidth="1"/>
    <col min="4611" max="4611" width="4.140625" style="408" customWidth="1"/>
    <col min="4612" max="4613" width="9.140625" style="408"/>
    <col min="4614" max="4614" width="23.28515625" style="408" customWidth="1"/>
    <col min="4615" max="4864" width="9.140625" style="408"/>
    <col min="4865" max="4865" width="5.28515625" style="408" customWidth="1"/>
    <col min="4866" max="4866" width="20.28515625" style="408" customWidth="1"/>
    <col min="4867" max="4867" width="4.140625" style="408" customWidth="1"/>
    <col min="4868" max="4869" width="9.140625" style="408"/>
    <col min="4870" max="4870" width="23.28515625" style="408" customWidth="1"/>
    <col min="4871" max="5120" width="9.140625" style="408"/>
    <col min="5121" max="5121" width="5.28515625" style="408" customWidth="1"/>
    <col min="5122" max="5122" width="20.28515625" style="408" customWidth="1"/>
    <col min="5123" max="5123" width="4.140625" style="408" customWidth="1"/>
    <col min="5124" max="5125" width="9.140625" style="408"/>
    <col min="5126" max="5126" width="23.28515625" style="408" customWidth="1"/>
    <col min="5127" max="5376" width="9.140625" style="408"/>
    <col min="5377" max="5377" width="5.28515625" style="408" customWidth="1"/>
    <col min="5378" max="5378" width="20.28515625" style="408" customWidth="1"/>
    <col min="5379" max="5379" width="4.140625" style="408" customWidth="1"/>
    <col min="5380" max="5381" width="9.140625" style="408"/>
    <col min="5382" max="5382" width="23.28515625" style="408" customWidth="1"/>
    <col min="5383" max="5632" width="9.140625" style="408"/>
    <col min="5633" max="5633" width="5.28515625" style="408" customWidth="1"/>
    <col min="5634" max="5634" width="20.28515625" style="408" customWidth="1"/>
    <col min="5635" max="5635" width="4.140625" style="408" customWidth="1"/>
    <col min="5636" max="5637" width="9.140625" style="408"/>
    <col min="5638" max="5638" width="23.28515625" style="408" customWidth="1"/>
    <col min="5639" max="5888" width="9.140625" style="408"/>
    <col min="5889" max="5889" width="5.28515625" style="408" customWidth="1"/>
    <col min="5890" max="5890" width="20.28515625" style="408" customWidth="1"/>
    <col min="5891" max="5891" width="4.140625" style="408" customWidth="1"/>
    <col min="5892" max="5893" width="9.140625" style="408"/>
    <col min="5894" max="5894" width="23.28515625" style="408" customWidth="1"/>
    <col min="5895" max="6144" width="9.140625" style="408"/>
    <col min="6145" max="6145" width="5.28515625" style="408" customWidth="1"/>
    <col min="6146" max="6146" width="20.28515625" style="408" customWidth="1"/>
    <col min="6147" max="6147" width="4.140625" style="408" customWidth="1"/>
    <col min="6148" max="6149" width="9.140625" style="408"/>
    <col min="6150" max="6150" width="23.28515625" style="408" customWidth="1"/>
    <col min="6151" max="6400" width="9.140625" style="408"/>
    <col min="6401" max="6401" width="5.28515625" style="408" customWidth="1"/>
    <col min="6402" max="6402" width="20.28515625" style="408" customWidth="1"/>
    <col min="6403" max="6403" width="4.140625" style="408" customWidth="1"/>
    <col min="6404" max="6405" width="9.140625" style="408"/>
    <col min="6406" max="6406" width="23.28515625" style="408" customWidth="1"/>
    <col min="6407" max="6656" width="9.140625" style="408"/>
    <col min="6657" max="6657" width="5.28515625" style="408" customWidth="1"/>
    <col min="6658" max="6658" width="20.28515625" style="408" customWidth="1"/>
    <col min="6659" max="6659" width="4.140625" style="408" customWidth="1"/>
    <col min="6660" max="6661" width="9.140625" style="408"/>
    <col min="6662" max="6662" width="23.28515625" style="408" customWidth="1"/>
    <col min="6663" max="6912" width="9.140625" style="408"/>
    <col min="6913" max="6913" width="5.28515625" style="408" customWidth="1"/>
    <col min="6914" max="6914" width="20.28515625" style="408" customWidth="1"/>
    <col min="6915" max="6915" width="4.140625" style="408" customWidth="1"/>
    <col min="6916" max="6917" width="9.140625" style="408"/>
    <col min="6918" max="6918" width="23.28515625" style="408" customWidth="1"/>
    <col min="6919" max="7168" width="9.140625" style="408"/>
    <col min="7169" max="7169" width="5.28515625" style="408" customWidth="1"/>
    <col min="7170" max="7170" width="20.28515625" style="408" customWidth="1"/>
    <col min="7171" max="7171" width="4.140625" style="408" customWidth="1"/>
    <col min="7172" max="7173" width="9.140625" style="408"/>
    <col min="7174" max="7174" width="23.28515625" style="408" customWidth="1"/>
    <col min="7175" max="7424" width="9.140625" style="408"/>
    <col min="7425" max="7425" width="5.28515625" style="408" customWidth="1"/>
    <col min="7426" max="7426" width="20.28515625" style="408" customWidth="1"/>
    <col min="7427" max="7427" width="4.140625" style="408" customWidth="1"/>
    <col min="7428" max="7429" width="9.140625" style="408"/>
    <col min="7430" max="7430" width="23.28515625" style="408" customWidth="1"/>
    <col min="7431" max="7680" width="9.140625" style="408"/>
    <col min="7681" max="7681" width="5.28515625" style="408" customWidth="1"/>
    <col min="7682" max="7682" width="20.28515625" style="408" customWidth="1"/>
    <col min="7683" max="7683" width="4.140625" style="408" customWidth="1"/>
    <col min="7684" max="7685" width="9.140625" style="408"/>
    <col min="7686" max="7686" width="23.28515625" style="408" customWidth="1"/>
    <col min="7687" max="7936" width="9.140625" style="408"/>
    <col min="7937" max="7937" width="5.28515625" style="408" customWidth="1"/>
    <col min="7938" max="7938" width="20.28515625" style="408" customWidth="1"/>
    <col min="7939" max="7939" width="4.140625" style="408" customWidth="1"/>
    <col min="7940" max="7941" width="9.140625" style="408"/>
    <col min="7942" max="7942" width="23.28515625" style="408" customWidth="1"/>
    <col min="7943" max="8192" width="9.140625" style="408"/>
    <col min="8193" max="8193" width="5.28515625" style="408" customWidth="1"/>
    <col min="8194" max="8194" width="20.28515625" style="408" customWidth="1"/>
    <col min="8195" max="8195" width="4.140625" style="408" customWidth="1"/>
    <col min="8196" max="8197" width="9.140625" style="408"/>
    <col min="8198" max="8198" width="23.28515625" style="408" customWidth="1"/>
    <col min="8199" max="8448" width="9.140625" style="408"/>
    <col min="8449" max="8449" width="5.28515625" style="408" customWidth="1"/>
    <col min="8450" max="8450" width="20.28515625" style="408" customWidth="1"/>
    <col min="8451" max="8451" width="4.140625" style="408" customWidth="1"/>
    <col min="8452" max="8453" width="9.140625" style="408"/>
    <col min="8454" max="8454" width="23.28515625" style="408" customWidth="1"/>
    <col min="8455" max="8704" width="9.140625" style="408"/>
    <col min="8705" max="8705" width="5.28515625" style="408" customWidth="1"/>
    <col min="8706" max="8706" width="20.28515625" style="408" customWidth="1"/>
    <col min="8707" max="8707" width="4.140625" style="408" customWidth="1"/>
    <col min="8708" max="8709" width="9.140625" style="408"/>
    <col min="8710" max="8710" width="23.28515625" style="408" customWidth="1"/>
    <col min="8711" max="8960" width="9.140625" style="408"/>
    <col min="8961" max="8961" width="5.28515625" style="408" customWidth="1"/>
    <col min="8962" max="8962" width="20.28515625" style="408" customWidth="1"/>
    <col min="8963" max="8963" width="4.140625" style="408" customWidth="1"/>
    <col min="8964" max="8965" width="9.140625" style="408"/>
    <col min="8966" max="8966" width="23.28515625" style="408" customWidth="1"/>
    <col min="8967" max="9216" width="9.140625" style="408"/>
    <col min="9217" max="9217" width="5.28515625" style="408" customWidth="1"/>
    <col min="9218" max="9218" width="20.28515625" style="408" customWidth="1"/>
    <col min="9219" max="9219" width="4.140625" style="408" customWidth="1"/>
    <col min="9220" max="9221" width="9.140625" style="408"/>
    <col min="9222" max="9222" width="23.28515625" style="408" customWidth="1"/>
    <col min="9223" max="9472" width="9.140625" style="408"/>
    <col min="9473" max="9473" width="5.28515625" style="408" customWidth="1"/>
    <col min="9474" max="9474" width="20.28515625" style="408" customWidth="1"/>
    <col min="9475" max="9475" width="4.140625" style="408" customWidth="1"/>
    <col min="9476" max="9477" width="9.140625" style="408"/>
    <col min="9478" max="9478" width="23.28515625" style="408" customWidth="1"/>
    <col min="9479" max="9728" width="9.140625" style="408"/>
    <col min="9729" max="9729" width="5.28515625" style="408" customWidth="1"/>
    <col min="9730" max="9730" width="20.28515625" style="408" customWidth="1"/>
    <col min="9731" max="9731" width="4.140625" style="408" customWidth="1"/>
    <col min="9732" max="9733" width="9.140625" style="408"/>
    <col min="9734" max="9734" width="23.28515625" style="408" customWidth="1"/>
    <col min="9735" max="9984" width="9.140625" style="408"/>
    <col min="9985" max="9985" width="5.28515625" style="408" customWidth="1"/>
    <col min="9986" max="9986" width="20.28515625" style="408" customWidth="1"/>
    <col min="9987" max="9987" width="4.140625" style="408" customWidth="1"/>
    <col min="9988" max="9989" width="9.140625" style="408"/>
    <col min="9990" max="9990" width="23.28515625" style="408" customWidth="1"/>
    <col min="9991" max="10240" width="9.140625" style="408"/>
    <col min="10241" max="10241" width="5.28515625" style="408" customWidth="1"/>
    <col min="10242" max="10242" width="20.28515625" style="408" customWidth="1"/>
    <col min="10243" max="10243" width="4.140625" style="408" customWidth="1"/>
    <col min="10244" max="10245" width="9.140625" style="408"/>
    <col min="10246" max="10246" width="23.28515625" style="408" customWidth="1"/>
    <col min="10247" max="10496" width="9.140625" style="408"/>
    <col min="10497" max="10497" width="5.28515625" style="408" customWidth="1"/>
    <col min="10498" max="10498" width="20.28515625" style="408" customWidth="1"/>
    <col min="10499" max="10499" width="4.140625" style="408" customWidth="1"/>
    <col min="10500" max="10501" width="9.140625" style="408"/>
    <col min="10502" max="10502" width="23.28515625" style="408" customWidth="1"/>
    <col min="10503" max="10752" width="9.140625" style="408"/>
    <col min="10753" max="10753" width="5.28515625" style="408" customWidth="1"/>
    <col min="10754" max="10754" width="20.28515625" style="408" customWidth="1"/>
    <col min="10755" max="10755" width="4.140625" style="408" customWidth="1"/>
    <col min="10756" max="10757" width="9.140625" style="408"/>
    <col min="10758" max="10758" width="23.28515625" style="408" customWidth="1"/>
    <col min="10759" max="11008" width="9.140625" style="408"/>
    <col min="11009" max="11009" width="5.28515625" style="408" customWidth="1"/>
    <col min="11010" max="11010" width="20.28515625" style="408" customWidth="1"/>
    <col min="11011" max="11011" width="4.140625" style="408" customWidth="1"/>
    <col min="11012" max="11013" width="9.140625" style="408"/>
    <col min="11014" max="11014" width="23.28515625" style="408" customWidth="1"/>
    <col min="11015" max="11264" width="9.140625" style="408"/>
    <col min="11265" max="11265" width="5.28515625" style="408" customWidth="1"/>
    <col min="11266" max="11266" width="20.28515625" style="408" customWidth="1"/>
    <col min="11267" max="11267" width="4.140625" style="408" customWidth="1"/>
    <col min="11268" max="11269" width="9.140625" style="408"/>
    <col min="11270" max="11270" width="23.28515625" style="408" customWidth="1"/>
    <col min="11271" max="11520" width="9.140625" style="408"/>
    <col min="11521" max="11521" width="5.28515625" style="408" customWidth="1"/>
    <col min="11522" max="11522" width="20.28515625" style="408" customWidth="1"/>
    <col min="11523" max="11523" width="4.140625" style="408" customWidth="1"/>
    <col min="11524" max="11525" width="9.140625" style="408"/>
    <col min="11526" max="11526" width="23.28515625" style="408" customWidth="1"/>
    <col min="11527" max="11776" width="9.140625" style="408"/>
    <col min="11777" max="11777" width="5.28515625" style="408" customWidth="1"/>
    <col min="11778" max="11778" width="20.28515625" style="408" customWidth="1"/>
    <col min="11779" max="11779" width="4.140625" style="408" customWidth="1"/>
    <col min="11780" max="11781" width="9.140625" style="408"/>
    <col min="11782" max="11782" width="23.28515625" style="408" customWidth="1"/>
    <col min="11783" max="12032" width="9.140625" style="408"/>
    <col min="12033" max="12033" width="5.28515625" style="408" customWidth="1"/>
    <col min="12034" max="12034" width="20.28515625" style="408" customWidth="1"/>
    <col min="12035" max="12035" width="4.140625" style="408" customWidth="1"/>
    <col min="12036" max="12037" width="9.140625" style="408"/>
    <col min="12038" max="12038" width="23.28515625" style="408" customWidth="1"/>
    <col min="12039" max="12288" width="9.140625" style="408"/>
    <col min="12289" max="12289" width="5.28515625" style="408" customWidth="1"/>
    <col min="12290" max="12290" width="20.28515625" style="408" customWidth="1"/>
    <col min="12291" max="12291" width="4.140625" style="408" customWidth="1"/>
    <col min="12292" max="12293" width="9.140625" style="408"/>
    <col min="12294" max="12294" width="23.28515625" style="408" customWidth="1"/>
    <col min="12295" max="12544" width="9.140625" style="408"/>
    <col min="12545" max="12545" width="5.28515625" style="408" customWidth="1"/>
    <col min="12546" max="12546" width="20.28515625" style="408" customWidth="1"/>
    <col min="12547" max="12547" width="4.140625" style="408" customWidth="1"/>
    <col min="12548" max="12549" width="9.140625" style="408"/>
    <col min="12550" max="12550" width="23.28515625" style="408" customWidth="1"/>
    <col min="12551" max="12800" width="9.140625" style="408"/>
    <col min="12801" max="12801" width="5.28515625" style="408" customWidth="1"/>
    <col min="12802" max="12802" width="20.28515625" style="408" customWidth="1"/>
    <col min="12803" max="12803" width="4.140625" style="408" customWidth="1"/>
    <col min="12804" max="12805" width="9.140625" style="408"/>
    <col min="12806" max="12806" width="23.28515625" style="408" customWidth="1"/>
    <col min="12807" max="13056" width="9.140625" style="408"/>
    <col min="13057" max="13057" width="5.28515625" style="408" customWidth="1"/>
    <col min="13058" max="13058" width="20.28515625" style="408" customWidth="1"/>
    <col min="13059" max="13059" width="4.140625" style="408" customWidth="1"/>
    <col min="13060" max="13061" width="9.140625" style="408"/>
    <col min="13062" max="13062" width="23.28515625" style="408" customWidth="1"/>
    <col min="13063" max="13312" width="9.140625" style="408"/>
    <col min="13313" max="13313" width="5.28515625" style="408" customWidth="1"/>
    <col min="13314" max="13314" width="20.28515625" style="408" customWidth="1"/>
    <col min="13315" max="13315" width="4.140625" style="408" customWidth="1"/>
    <col min="13316" max="13317" width="9.140625" style="408"/>
    <col min="13318" max="13318" width="23.28515625" style="408" customWidth="1"/>
    <col min="13319" max="13568" width="9.140625" style="408"/>
    <col min="13569" max="13569" width="5.28515625" style="408" customWidth="1"/>
    <col min="13570" max="13570" width="20.28515625" style="408" customWidth="1"/>
    <col min="13571" max="13571" width="4.140625" style="408" customWidth="1"/>
    <col min="13572" max="13573" width="9.140625" style="408"/>
    <col min="13574" max="13574" width="23.28515625" style="408" customWidth="1"/>
    <col min="13575" max="13824" width="9.140625" style="408"/>
    <col min="13825" max="13825" width="5.28515625" style="408" customWidth="1"/>
    <col min="13826" max="13826" width="20.28515625" style="408" customWidth="1"/>
    <col min="13827" max="13827" width="4.140625" style="408" customWidth="1"/>
    <col min="13828" max="13829" width="9.140625" style="408"/>
    <col min="13830" max="13830" width="23.28515625" style="408" customWidth="1"/>
    <col min="13831" max="14080" width="9.140625" style="408"/>
    <col min="14081" max="14081" width="5.28515625" style="408" customWidth="1"/>
    <col min="14082" max="14082" width="20.28515625" style="408" customWidth="1"/>
    <col min="14083" max="14083" width="4.140625" style="408" customWidth="1"/>
    <col min="14084" max="14085" width="9.140625" style="408"/>
    <col min="14086" max="14086" width="23.28515625" style="408" customWidth="1"/>
    <col min="14087" max="14336" width="9.140625" style="408"/>
    <col min="14337" max="14337" width="5.28515625" style="408" customWidth="1"/>
    <col min="14338" max="14338" width="20.28515625" style="408" customWidth="1"/>
    <col min="14339" max="14339" width="4.140625" style="408" customWidth="1"/>
    <col min="14340" max="14341" width="9.140625" style="408"/>
    <col min="14342" max="14342" width="23.28515625" style="408" customWidth="1"/>
    <col min="14343" max="14592" width="9.140625" style="408"/>
    <col min="14593" max="14593" width="5.28515625" style="408" customWidth="1"/>
    <col min="14594" max="14594" width="20.28515625" style="408" customWidth="1"/>
    <col min="14595" max="14595" width="4.140625" style="408" customWidth="1"/>
    <col min="14596" max="14597" width="9.140625" style="408"/>
    <col min="14598" max="14598" width="23.28515625" style="408" customWidth="1"/>
    <col min="14599" max="14848" width="9.140625" style="408"/>
    <col min="14849" max="14849" width="5.28515625" style="408" customWidth="1"/>
    <col min="14850" max="14850" width="20.28515625" style="408" customWidth="1"/>
    <col min="14851" max="14851" width="4.140625" style="408" customWidth="1"/>
    <col min="14852" max="14853" width="9.140625" style="408"/>
    <col min="14854" max="14854" width="23.28515625" style="408" customWidth="1"/>
    <col min="14855" max="15104" width="9.140625" style="408"/>
    <col min="15105" max="15105" width="5.28515625" style="408" customWidth="1"/>
    <col min="15106" max="15106" width="20.28515625" style="408" customWidth="1"/>
    <col min="15107" max="15107" width="4.140625" style="408" customWidth="1"/>
    <col min="15108" max="15109" width="9.140625" style="408"/>
    <col min="15110" max="15110" width="23.28515625" style="408" customWidth="1"/>
    <col min="15111" max="15360" width="9.140625" style="408"/>
    <col min="15361" max="15361" width="5.28515625" style="408" customWidth="1"/>
    <col min="15362" max="15362" width="20.28515625" style="408" customWidth="1"/>
    <col min="15363" max="15363" width="4.140625" style="408" customWidth="1"/>
    <col min="15364" max="15365" width="9.140625" style="408"/>
    <col min="15366" max="15366" width="23.28515625" style="408" customWidth="1"/>
    <col min="15367" max="15616" width="9.140625" style="408"/>
    <col min="15617" max="15617" width="5.28515625" style="408" customWidth="1"/>
    <col min="15618" max="15618" width="20.28515625" style="408" customWidth="1"/>
    <col min="15619" max="15619" width="4.140625" style="408" customWidth="1"/>
    <col min="15620" max="15621" width="9.140625" style="408"/>
    <col min="15622" max="15622" width="23.28515625" style="408" customWidth="1"/>
    <col min="15623" max="15872" width="9.140625" style="408"/>
    <col min="15873" max="15873" width="5.28515625" style="408" customWidth="1"/>
    <col min="15874" max="15874" width="20.28515625" style="408" customWidth="1"/>
    <col min="15875" max="15875" width="4.140625" style="408" customWidth="1"/>
    <col min="15876" max="15877" width="9.140625" style="408"/>
    <col min="15878" max="15878" width="23.28515625" style="408" customWidth="1"/>
    <col min="15879" max="16128" width="9.140625" style="408"/>
    <col min="16129" max="16129" width="5.28515625" style="408" customWidth="1"/>
    <col min="16130" max="16130" width="20.28515625" style="408" customWidth="1"/>
    <col min="16131" max="16131" width="4.140625" style="408" customWidth="1"/>
    <col min="16132" max="16133" width="9.140625" style="408"/>
    <col min="16134" max="16134" width="23.28515625" style="408" customWidth="1"/>
    <col min="16135" max="16384" width="9.140625" style="408"/>
  </cols>
  <sheetData>
    <row r="1" spans="1:9" ht="13.5" customHeight="1">
      <c r="A1" s="406" t="s">
        <v>711</v>
      </c>
      <c r="B1" s="406"/>
      <c r="C1" s="406"/>
      <c r="D1" s="406"/>
      <c r="E1" s="406"/>
      <c r="F1" s="407"/>
    </row>
    <row r="2" spans="1:9" ht="29.25" customHeight="1">
      <c r="A2" s="539" t="s">
        <v>713</v>
      </c>
      <c r="B2" s="539"/>
      <c r="C2" s="539"/>
      <c r="D2" s="539"/>
      <c r="E2" s="539"/>
      <c r="F2" s="539"/>
      <c r="G2" s="208"/>
      <c r="H2" s="208"/>
    </row>
    <row r="3" spans="1:9" ht="14.25" customHeight="1">
      <c r="A3" s="406"/>
      <c r="B3" s="406"/>
      <c r="C3" s="406"/>
      <c r="D3" s="406"/>
      <c r="E3" s="406"/>
      <c r="F3" s="407"/>
    </row>
    <row r="4" spans="1:9">
      <c r="A4" s="550" t="s">
        <v>682</v>
      </c>
      <c r="B4" s="550"/>
      <c r="C4" s="550"/>
      <c r="D4" s="550"/>
      <c r="E4" s="550"/>
      <c r="F4" s="550"/>
      <c r="G4" s="412"/>
    </row>
    <row r="5" spans="1:9" ht="14.25" customHeight="1">
      <c r="A5" s="411"/>
      <c r="B5" s="431"/>
      <c r="C5" s="411"/>
      <c r="D5" s="411"/>
      <c r="E5" s="411"/>
      <c r="F5" s="430"/>
      <c r="G5" s="412"/>
    </row>
    <row r="6" spans="1:9" ht="54.95" customHeight="1">
      <c r="A6" s="551" t="s">
        <v>807</v>
      </c>
      <c r="B6" s="551"/>
      <c r="C6" s="551"/>
      <c r="D6" s="551"/>
      <c r="E6" s="551"/>
      <c r="F6" s="551"/>
      <c r="G6" s="551"/>
      <c r="H6" s="551"/>
      <c r="I6" s="457"/>
    </row>
    <row r="7" spans="1:9" ht="14.25" customHeight="1">
      <c r="A7" s="498"/>
      <c r="B7" s="518"/>
      <c r="C7" s="498"/>
      <c r="D7" s="498"/>
      <c r="E7" s="498"/>
      <c r="F7" s="492"/>
      <c r="G7" s="486"/>
      <c r="H7" s="489"/>
    </row>
    <row r="8" spans="1:9" s="410" customFormat="1" ht="44.1" customHeight="1">
      <c r="A8" s="551" t="s">
        <v>683</v>
      </c>
      <c r="B8" s="543"/>
      <c r="C8" s="543"/>
      <c r="D8" s="543"/>
      <c r="E8" s="543"/>
      <c r="F8" s="543"/>
      <c r="G8" s="543"/>
      <c r="H8" s="543"/>
      <c r="I8" s="477"/>
    </row>
    <row r="9" spans="1:9" s="410" customFormat="1" ht="14.25" customHeight="1">
      <c r="A9" s="500"/>
      <c r="B9" s="499"/>
      <c r="C9" s="495"/>
      <c r="D9" s="495"/>
      <c r="E9" s="495"/>
      <c r="F9" s="495"/>
      <c r="G9" s="483"/>
      <c r="H9" s="483"/>
    </row>
    <row r="10" spans="1:9" s="410" customFormat="1" ht="51" customHeight="1">
      <c r="A10" s="551" t="s">
        <v>684</v>
      </c>
      <c r="B10" s="543"/>
      <c r="C10" s="543"/>
      <c r="D10" s="543"/>
      <c r="E10" s="543"/>
      <c r="F10" s="543"/>
      <c r="G10" s="543"/>
      <c r="H10" s="543"/>
      <c r="I10" s="477"/>
    </row>
    <row r="11" spans="1:9" s="410" customFormat="1" ht="14.25" customHeight="1">
      <c r="A11" s="500"/>
      <c r="B11" s="499"/>
      <c r="C11" s="495"/>
      <c r="D11" s="495"/>
      <c r="E11" s="495"/>
      <c r="F11" s="495"/>
      <c r="G11" s="483"/>
      <c r="H11" s="483"/>
    </row>
    <row r="12" spans="1:9" s="410" customFormat="1" ht="54" customHeight="1">
      <c r="A12" s="551" t="s">
        <v>808</v>
      </c>
      <c r="B12" s="543"/>
      <c r="C12" s="543"/>
      <c r="D12" s="543"/>
      <c r="E12" s="543"/>
      <c r="F12" s="543"/>
      <c r="G12" s="543"/>
      <c r="H12" s="543"/>
      <c r="I12" s="477"/>
    </row>
    <row r="13" spans="1:9" s="410" customFormat="1" ht="12.75" customHeight="1">
      <c r="A13" s="500"/>
      <c r="B13" s="499"/>
      <c r="C13" s="495"/>
      <c r="D13" s="495"/>
      <c r="E13" s="495"/>
      <c r="F13" s="495"/>
      <c r="G13" s="483"/>
      <c r="H13" s="483"/>
    </row>
    <row r="14" spans="1:9" s="412" customFormat="1" ht="24.75" customHeight="1">
      <c r="A14" s="553" t="s">
        <v>685</v>
      </c>
      <c r="B14" s="553"/>
      <c r="C14" s="553"/>
      <c r="D14" s="553"/>
      <c r="E14" s="553"/>
      <c r="F14" s="553"/>
      <c r="G14" s="553"/>
      <c r="H14" s="553"/>
      <c r="I14" s="508"/>
    </row>
    <row r="15" spans="1:9" s="410" customFormat="1" ht="14.25" customHeight="1">
      <c r="A15" s="500"/>
      <c r="B15" s="499"/>
      <c r="C15" s="499"/>
      <c r="D15" s="499"/>
      <c r="E15" s="499"/>
      <c r="F15" s="499"/>
      <c r="G15" s="483"/>
      <c r="H15" s="483"/>
    </row>
    <row r="16" spans="1:9" s="412" customFormat="1" ht="40.5" customHeight="1">
      <c r="A16" s="551" t="s">
        <v>718</v>
      </c>
      <c r="B16" s="551"/>
      <c r="C16" s="551"/>
      <c r="D16" s="551"/>
      <c r="E16" s="551"/>
      <c r="F16" s="551"/>
      <c r="G16" s="551"/>
      <c r="H16" s="551"/>
      <c r="I16" s="457"/>
    </row>
    <row r="17" spans="1:9" s="410" customFormat="1" ht="14.25" customHeight="1">
      <c r="A17" s="500"/>
      <c r="B17" s="499"/>
      <c r="C17" s="495"/>
      <c r="D17" s="495"/>
      <c r="E17" s="495"/>
      <c r="F17" s="495"/>
      <c r="G17" s="483"/>
      <c r="H17" s="483"/>
    </row>
    <row r="18" spans="1:9" s="410" customFormat="1" ht="37.5" customHeight="1">
      <c r="A18" s="543" t="s">
        <v>686</v>
      </c>
      <c r="B18" s="543"/>
      <c r="C18" s="543"/>
      <c r="D18" s="543"/>
      <c r="E18" s="543"/>
      <c r="F18" s="543"/>
      <c r="G18" s="543"/>
      <c r="H18" s="543"/>
      <c r="I18" s="477"/>
    </row>
    <row r="19" spans="1:9" ht="14.25" customHeight="1">
      <c r="A19" s="487"/>
      <c r="B19" s="487"/>
      <c r="C19" s="487"/>
      <c r="D19" s="487"/>
      <c r="E19" s="487"/>
      <c r="F19" s="488"/>
      <c r="G19" s="489"/>
      <c r="H19" s="489"/>
    </row>
    <row r="20" spans="1:9" s="410" customFormat="1" ht="41.1" customHeight="1">
      <c r="A20" s="551" t="s">
        <v>733</v>
      </c>
      <c r="B20" s="551"/>
      <c r="C20" s="551"/>
      <c r="D20" s="551"/>
      <c r="E20" s="551"/>
      <c r="F20" s="551"/>
      <c r="G20" s="551"/>
      <c r="H20" s="551"/>
      <c r="I20" s="477"/>
    </row>
    <row r="21" spans="1:9" s="410" customFormat="1" ht="14.25" customHeight="1">
      <c r="A21" s="500"/>
      <c r="B21" s="499"/>
      <c r="C21" s="495"/>
      <c r="D21" s="495"/>
      <c r="E21" s="495"/>
      <c r="F21" s="495"/>
      <c r="G21" s="483"/>
      <c r="H21" s="483"/>
    </row>
    <row r="22" spans="1:9" s="410" customFormat="1" ht="51" customHeight="1">
      <c r="A22" s="543" t="s">
        <v>687</v>
      </c>
      <c r="B22" s="543"/>
      <c r="C22" s="543"/>
      <c r="D22" s="543"/>
      <c r="E22" s="543"/>
      <c r="F22" s="543"/>
      <c r="G22" s="543"/>
      <c r="H22" s="543"/>
      <c r="I22" s="477"/>
    </row>
    <row r="23" spans="1:9">
      <c r="A23" s="498"/>
      <c r="B23" s="491"/>
      <c r="C23" s="519"/>
      <c r="D23" s="498"/>
      <c r="E23" s="498"/>
      <c r="F23" s="492"/>
      <c r="G23" s="486"/>
      <c r="H23" s="489"/>
    </row>
    <row r="24" spans="1:9">
      <c r="A24" s="498"/>
      <c r="B24" s="498"/>
      <c r="C24" s="498"/>
      <c r="D24" s="498"/>
      <c r="E24" s="498"/>
      <c r="F24" s="492"/>
      <c r="G24" s="486"/>
      <c r="H24" s="489"/>
    </row>
    <row r="25" spans="1:9">
      <c r="A25" s="411"/>
      <c r="B25" s="435"/>
      <c r="C25" s="411"/>
      <c r="D25" s="411"/>
      <c r="E25" s="411"/>
      <c r="F25" s="430"/>
      <c r="G25" s="412"/>
    </row>
    <row r="26" spans="1:9">
      <c r="A26" s="411"/>
      <c r="B26" s="437"/>
      <c r="C26" s="411"/>
      <c r="D26" s="411"/>
      <c r="E26" s="411"/>
      <c r="F26" s="430"/>
      <c r="G26" s="412"/>
    </row>
    <row r="27" spans="1:9">
      <c r="A27" s="411"/>
      <c r="B27" s="437"/>
      <c r="C27" s="411"/>
      <c r="D27" s="411"/>
      <c r="E27" s="411"/>
      <c r="F27" s="430"/>
      <c r="G27" s="412"/>
    </row>
    <row r="28" spans="1:9">
      <c r="A28" s="411"/>
      <c r="B28" s="437"/>
      <c r="C28" s="411"/>
      <c r="D28" s="411"/>
      <c r="E28" s="411"/>
      <c r="F28" s="430"/>
      <c r="G28" s="412"/>
    </row>
    <row r="29" spans="1:9">
      <c r="A29" s="411"/>
      <c r="B29" s="437"/>
      <c r="C29" s="411"/>
      <c r="D29" s="411"/>
      <c r="E29" s="411"/>
      <c r="F29" s="430"/>
      <c r="G29" s="412"/>
    </row>
    <row r="30" spans="1:9">
      <c r="A30" s="411"/>
      <c r="B30" s="437"/>
      <c r="C30" s="411"/>
      <c r="D30" s="411"/>
      <c r="E30" s="411"/>
      <c r="F30" s="430"/>
      <c r="G30" s="412"/>
    </row>
    <row r="31" spans="1:9">
      <c r="A31" s="411"/>
      <c r="B31" s="437"/>
      <c r="C31" s="411"/>
      <c r="D31" s="411"/>
      <c r="E31" s="411"/>
      <c r="F31" s="430"/>
      <c r="G31" s="412"/>
    </row>
    <row r="32" spans="1:9">
      <c r="A32" s="411"/>
      <c r="B32" s="437"/>
      <c r="C32" s="411"/>
      <c r="D32" s="411"/>
      <c r="E32" s="411"/>
      <c r="F32" s="430"/>
      <c r="G32" s="412"/>
    </row>
    <row r="33" spans="1:7" ht="15.75">
      <c r="A33" s="415"/>
      <c r="B33" s="412"/>
      <c r="C33" s="412"/>
      <c r="D33" s="412"/>
      <c r="E33" s="412"/>
      <c r="F33" s="430"/>
      <c r="G33" s="412"/>
    </row>
    <row r="34" spans="1:7" ht="15.75">
      <c r="A34" s="415"/>
      <c r="B34" s="412"/>
      <c r="C34" s="411"/>
      <c r="D34" s="411"/>
      <c r="E34" s="411"/>
      <c r="F34" s="430"/>
      <c r="G34" s="412"/>
    </row>
    <row r="35" spans="1:7" ht="15.75">
      <c r="A35" s="415"/>
      <c r="B35" s="412"/>
      <c r="C35" s="411"/>
      <c r="D35" s="411"/>
      <c r="E35" s="411"/>
      <c r="F35" s="430"/>
      <c r="G35" s="412"/>
    </row>
    <row r="36" spans="1:7" ht="15.75">
      <c r="A36" s="415"/>
      <c r="B36" s="412"/>
      <c r="C36" s="411"/>
      <c r="D36" s="411"/>
      <c r="E36" s="411"/>
      <c r="F36" s="430"/>
      <c r="G36" s="412"/>
    </row>
    <row r="37" spans="1:7" ht="15.75">
      <c r="A37" s="418"/>
      <c r="B37" s="412"/>
      <c r="C37" s="412"/>
      <c r="D37" s="412"/>
      <c r="E37" s="412"/>
      <c r="F37" s="412"/>
      <c r="G37" s="412"/>
    </row>
    <row r="38" spans="1:7" ht="15.75">
      <c r="A38" s="419"/>
      <c r="B38" s="412"/>
      <c r="C38" s="412"/>
      <c r="D38" s="412"/>
      <c r="E38" s="412"/>
      <c r="F38" s="412"/>
      <c r="G38" s="412"/>
    </row>
    <row r="39" spans="1:7" ht="15.75">
      <c r="A39" s="418"/>
      <c r="B39" s="412"/>
      <c r="C39" s="411"/>
      <c r="D39" s="411"/>
      <c r="E39" s="411"/>
      <c r="F39" s="430"/>
      <c r="G39" s="412"/>
    </row>
    <row r="40" spans="1:7">
      <c r="A40" s="420"/>
      <c r="B40" s="412"/>
      <c r="C40" s="411"/>
      <c r="D40" s="411"/>
      <c r="E40" s="411"/>
      <c r="F40" s="430"/>
      <c r="G40" s="412"/>
    </row>
    <row r="41" spans="1:7">
      <c r="A41" s="420"/>
      <c r="B41" s="412"/>
      <c r="C41" s="411"/>
      <c r="D41" s="411"/>
      <c r="E41" s="411"/>
      <c r="F41" s="430"/>
      <c r="G41" s="412"/>
    </row>
    <row r="42" spans="1:7">
      <c r="A42" s="420"/>
      <c r="B42" s="412"/>
      <c r="C42" s="411"/>
      <c r="D42" s="411"/>
      <c r="E42" s="411"/>
      <c r="F42" s="430"/>
      <c r="G42" s="412"/>
    </row>
    <row r="43" spans="1:7">
      <c r="A43" s="438"/>
      <c r="B43" s="438"/>
      <c r="C43" s="437"/>
      <c r="D43" s="411"/>
      <c r="E43" s="411"/>
      <c r="F43" s="430"/>
      <c r="G43" s="412"/>
    </row>
    <row r="44" spans="1:7">
      <c r="A44" s="438"/>
      <c r="B44" s="438"/>
      <c r="C44" s="434"/>
      <c r="D44" s="411"/>
      <c r="E44" s="411"/>
      <c r="F44" s="430"/>
      <c r="G44" s="412"/>
    </row>
    <row r="45" spans="1:7">
      <c r="A45" s="438"/>
      <c r="B45" s="438"/>
      <c r="C45" s="411"/>
      <c r="D45" s="411"/>
      <c r="E45" s="435"/>
      <c r="F45" s="435"/>
      <c r="G45" s="412"/>
    </row>
    <row r="46" spans="1:7">
      <c r="A46" s="438"/>
      <c r="B46" s="438"/>
      <c r="C46" s="411"/>
      <c r="D46" s="411"/>
      <c r="E46" s="435"/>
      <c r="F46" s="435"/>
      <c r="G46" s="412"/>
    </row>
    <row r="47" spans="1:7">
      <c r="A47" s="420"/>
      <c r="B47" s="412"/>
      <c r="C47" s="411"/>
      <c r="D47" s="411"/>
      <c r="E47" s="411"/>
      <c r="F47" s="430"/>
      <c r="G47" s="412"/>
    </row>
    <row r="48" spans="1:7">
      <c r="A48" s="420"/>
      <c r="B48" s="412"/>
      <c r="C48" s="434"/>
      <c r="D48" s="411"/>
      <c r="E48" s="411"/>
      <c r="F48" s="430"/>
      <c r="G48" s="412"/>
    </row>
    <row r="49" spans="1:7" ht="15.75">
      <c r="A49" s="415"/>
      <c r="B49" s="412"/>
      <c r="C49" s="437"/>
      <c r="D49" s="411"/>
      <c r="E49" s="411"/>
      <c r="F49" s="430"/>
      <c r="G49" s="412"/>
    </row>
    <row r="50" spans="1:7" ht="15.75">
      <c r="A50" s="415"/>
      <c r="B50" s="412"/>
      <c r="C50" s="434"/>
      <c r="D50" s="411"/>
      <c r="E50" s="411"/>
      <c r="F50" s="430"/>
      <c r="G50" s="412"/>
    </row>
    <row r="51" spans="1:7" ht="15.75">
      <c r="A51" s="415"/>
      <c r="B51" s="412"/>
      <c r="C51" s="411"/>
      <c r="D51" s="411"/>
      <c r="E51" s="411"/>
      <c r="F51" s="430"/>
      <c r="G51" s="412"/>
    </row>
    <row r="52" spans="1:7" ht="15.75">
      <c r="A52" s="415"/>
      <c r="B52" s="412"/>
      <c r="C52" s="411"/>
      <c r="D52" s="411"/>
      <c r="E52" s="411"/>
      <c r="F52" s="430"/>
      <c r="G52" s="412"/>
    </row>
    <row r="53" spans="1:7" ht="15.75">
      <c r="A53" s="421"/>
      <c r="B53" s="412"/>
      <c r="C53" s="434"/>
      <c r="D53" s="437"/>
      <c r="E53" s="437"/>
      <c r="F53" s="437"/>
      <c r="G53" s="412"/>
    </row>
    <row r="54" spans="1:7">
      <c r="A54" s="412"/>
      <c r="B54" s="412"/>
      <c r="C54" s="434"/>
      <c r="D54" s="437"/>
      <c r="E54" s="437"/>
      <c r="F54" s="437"/>
      <c r="G54" s="412"/>
    </row>
    <row r="55" spans="1:7">
      <c r="A55" s="412"/>
      <c r="B55" s="412"/>
      <c r="C55" s="412"/>
      <c r="D55" s="411"/>
      <c r="E55" s="412"/>
      <c r="F55" s="430"/>
      <c r="G55" s="412"/>
    </row>
    <row r="56" spans="1:7">
      <c r="A56" s="411"/>
      <c r="B56" s="434"/>
      <c r="C56" s="412"/>
      <c r="D56" s="411"/>
      <c r="E56" s="412"/>
      <c r="F56" s="430"/>
      <c r="G56" s="412"/>
    </row>
    <row r="57" spans="1:7">
      <c r="A57" s="411"/>
      <c r="B57" s="434"/>
      <c r="C57" s="412"/>
      <c r="D57" s="411"/>
      <c r="E57" s="412"/>
      <c r="F57" s="430"/>
      <c r="G57" s="412"/>
    </row>
    <row r="58" spans="1:7">
      <c r="A58" s="411"/>
      <c r="B58" s="434"/>
      <c r="C58" s="412"/>
      <c r="D58" s="411"/>
      <c r="E58" s="412"/>
      <c r="F58" s="430"/>
      <c r="G58" s="412"/>
    </row>
    <row r="59" spans="1:7">
      <c r="A59" s="411"/>
      <c r="B59" s="434"/>
      <c r="C59" s="411"/>
      <c r="D59" s="411"/>
      <c r="E59" s="411"/>
      <c r="F59" s="430"/>
      <c r="G59" s="412"/>
    </row>
    <row r="60" spans="1:7">
      <c r="A60" s="411"/>
      <c r="B60" s="434"/>
      <c r="C60" s="423"/>
      <c r="D60" s="423"/>
      <c r="E60" s="423"/>
      <c r="F60" s="439"/>
      <c r="G60" s="412"/>
    </row>
    <row r="61" spans="1:7">
      <c r="A61" s="411"/>
      <c r="B61" s="434"/>
      <c r="C61" s="423"/>
      <c r="D61" s="423"/>
      <c r="E61" s="423"/>
      <c r="F61" s="439"/>
      <c r="G61" s="412"/>
    </row>
    <row r="62" spans="1:7">
      <c r="A62" s="411"/>
      <c r="B62" s="434"/>
      <c r="C62" s="423"/>
      <c r="D62" s="425"/>
      <c r="E62" s="425"/>
      <c r="F62" s="430"/>
      <c r="G62" s="412"/>
    </row>
    <row r="63" spans="1:7">
      <c r="A63" s="411"/>
      <c r="B63" s="434"/>
      <c r="C63" s="423"/>
      <c r="D63" s="425"/>
      <c r="E63" s="425"/>
      <c r="F63" s="430"/>
      <c r="G63" s="412"/>
    </row>
    <row r="64" spans="1:7">
      <c r="A64" s="411"/>
      <c r="B64" s="434"/>
      <c r="C64" s="423"/>
      <c r="D64" s="426"/>
      <c r="E64" s="427"/>
      <c r="F64" s="430"/>
      <c r="G64" s="412"/>
    </row>
    <row r="65" spans="1:7">
      <c r="A65" s="411"/>
      <c r="B65" s="434"/>
      <c r="C65" s="435"/>
      <c r="D65" s="411"/>
      <c r="E65" s="411"/>
      <c r="F65" s="430"/>
      <c r="G65" s="412"/>
    </row>
    <row r="66" spans="1:7">
      <c r="A66" s="411"/>
      <c r="B66" s="434"/>
      <c r="C66" s="435"/>
      <c r="D66" s="411"/>
      <c r="E66" s="411"/>
      <c r="F66" s="430"/>
      <c r="G66" s="412"/>
    </row>
    <row r="67" spans="1:7">
      <c r="A67" s="411"/>
      <c r="B67" s="434"/>
      <c r="C67" s="435"/>
      <c r="D67" s="411"/>
      <c r="E67" s="411"/>
      <c r="F67" s="430"/>
      <c r="G67" s="412"/>
    </row>
    <row r="68" spans="1:7">
      <c r="A68" s="411"/>
      <c r="B68" s="434"/>
      <c r="C68" s="411"/>
      <c r="D68" s="411"/>
      <c r="E68" s="411"/>
      <c r="F68" s="430"/>
      <c r="G68" s="412"/>
    </row>
    <row r="69" spans="1:7">
      <c r="A69" s="411"/>
      <c r="B69" s="434"/>
      <c r="C69" s="435"/>
      <c r="D69" s="411"/>
      <c r="E69" s="411"/>
      <c r="F69" s="411"/>
      <c r="G69" s="412"/>
    </row>
    <row r="70" spans="1:7">
      <c r="A70" s="411"/>
      <c r="B70" s="434"/>
      <c r="C70" s="411"/>
      <c r="D70" s="411"/>
      <c r="E70" s="411"/>
      <c r="F70" s="411"/>
      <c r="G70" s="412"/>
    </row>
    <row r="71" spans="1:7">
      <c r="A71" s="411"/>
      <c r="B71" s="434"/>
      <c r="C71" s="411"/>
      <c r="D71" s="411"/>
      <c r="E71" s="411"/>
      <c r="F71" s="430"/>
      <c r="G71" s="412"/>
    </row>
    <row r="72" spans="1:7">
      <c r="A72" s="411"/>
      <c r="B72" s="434"/>
      <c r="C72" s="411"/>
      <c r="D72" s="411"/>
      <c r="E72" s="411"/>
      <c r="F72" s="430"/>
      <c r="G72" s="412"/>
    </row>
    <row r="73" spans="1:7">
      <c r="A73" s="411"/>
      <c r="B73" s="434"/>
      <c r="C73" s="435"/>
      <c r="D73" s="411"/>
      <c r="E73" s="411"/>
      <c r="F73" s="430"/>
      <c r="G73" s="412"/>
    </row>
    <row r="74" spans="1:7">
      <c r="A74" s="411"/>
      <c r="B74" s="434"/>
      <c r="C74" s="435"/>
      <c r="D74" s="411"/>
      <c r="E74" s="411"/>
      <c r="F74" s="430"/>
      <c r="G74" s="412"/>
    </row>
    <row r="75" spans="1:7">
      <c r="A75" s="411"/>
      <c r="B75" s="434"/>
      <c r="C75" s="435"/>
      <c r="D75" s="411"/>
      <c r="E75" s="411"/>
      <c r="F75" s="430"/>
      <c r="G75" s="412"/>
    </row>
    <row r="76" spans="1:7">
      <c r="A76" s="411"/>
      <c r="B76" s="434"/>
      <c r="C76" s="411"/>
      <c r="D76" s="411"/>
      <c r="E76" s="411"/>
      <c r="F76" s="430"/>
      <c r="G76" s="412"/>
    </row>
    <row r="77" spans="1:7">
      <c r="A77" s="411"/>
      <c r="B77" s="434"/>
      <c r="C77" s="411"/>
      <c r="D77" s="411"/>
      <c r="E77" s="411"/>
      <c r="F77" s="430"/>
      <c r="G77" s="412"/>
    </row>
    <row r="78" spans="1:7">
      <c r="A78" s="411"/>
      <c r="B78" s="434"/>
      <c r="C78" s="435"/>
      <c r="D78" s="411"/>
      <c r="E78" s="411"/>
      <c r="F78" s="430"/>
      <c r="G78" s="412"/>
    </row>
    <row r="79" spans="1:7">
      <c r="A79" s="411"/>
      <c r="B79" s="434"/>
      <c r="C79" s="436"/>
      <c r="D79" s="411"/>
      <c r="E79" s="411"/>
      <c r="F79" s="430"/>
      <c r="G79" s="412"/>
    </row>
    <row r="80" spans="1:7">
      <c r="A80" s="411"/>
      <c r="B80" s="411"/>
      <c r="C80" s="435"/>
      <c r="D80" s="411"/>
      <c r="E80" s="411"/>
      <c r="F80" s="430"/>
      <c r="G80" s="412"/>
    </row>
    <row r="81" spans="1:7">
      <c r="A81" s="411"/>
      <c r="B81" s="411"/>
      <c r="C81" s="411"/>
      <c r="D81" s="411"/>
      <c r="E81" s="411"/>
      <c r="F81" s="430"/>
      <c r="G81" s="412"/>
    </row>
    <row r="82" spans="1:7">
      <c r="A82" s="411"/>
      <c r="B82" s="411"/>
      <c r="C82" s="411"/>
      <c r="D82" s="411"/>
      <c r="E82" s="411"/>
      <c r="F82" s="430"/>
      <c r="G82" s="412"/>
    </row>
    <row r="83" spans="1:7">
      <c r="A83" s="411"/>
      <c r="B83" s="411"/>
      <c r="C83" s="411"/>
      <c r="D83" s="411"/>
      <c r="E83" s="411"/>
      <c r="F83" s="430"/>
      <c r="G83" s="412"/>
    </row>
    <row r="84" spans="1:7">
      <c r="A84" s="411"/>
      <c r="B84" s="411"/>
      <c r="C84" s="411"/>
      <c r="D84" s="411"/>
      <c r="E84" s="411"/>
      <c r="F84" s="430"/>
      <c r="G84" s="412"/>
    </row>
    <row r="85" spans="1:7">
      <c r="A85" s="411"/>
      <c r="B85" s="434"/>
      <c r="C85" s="437"/>
      <c r="D85" s="411"/>
      <c r="E85" s="411"/>
      <c r="F85" s="430"/>
      <c r="G85" s="412"/>
    </row>
    <row r="86" spans="1:7">
      <c r="A86" s="411"/>
      <c r="B86" s="434"/>
      <c r="C86" s="434"/>
      <c r="D86" s="411"/>
      <c r="E86" s="411"/>
      <c r="F86" s="430"/>
      <c r="G86" s="412"/>
    </row>
    <row r="87" spans="1:7">
      <c r="A87" s="411"/>
      <c r="B87" s="434"/>
      <c r="C87" s="411"/>
      <c r="D87" s="411"/>
      <c r="E87" s="435"/>
      <c r="F87" s="435"/>
      <c r="G87" s="412"/>
    </row>
    <row r="88" spans="1:7">
      <c r="A88" s="411"/>
      <c r="B88" s="434"/>
      <c r="C88" s="411"/>
      <c r="D88" s="411"/>
      <c r="E88" s="435"/>
      <c r="F88" s="435"/>
      <c r="G88" s="412"/>
    </row>
    <row r="89" spans="1:7">
      <c r="A89" s="411"/>
      <c r="B89" s="434"/>
      <c r="C89" s="411"/>
      <c r="D89" s="411"/>
      <c r="E89" s="411"/>
      <c r="F89" s="430"/>
      <c r="G89" s="412"/>
    </row>
    <row r="90" spans="1:7">
      <c r="A90" s="411"/>
      <c r="B90" s="434"/>
      <c r="C90" s="434"/>
      <c r="D90" s="411"/>
      <c r="E90" s="411"/>
      <c r="F90" s="430"/>
      <c r="G90" s="412"/>
    </row>
    <row r="91" spans="1:7">
      <c r="A91" s="411"/>
      <c r="B91" s="434"/>
      <c r="C91" s="437"/>
      <c r="D91" s="411"/>
      <c r="E91" s="411"/>
      <c r="F91" s="430"/>
      <c r="G91" s="412"/>
    </row>
    <row r="92" spans="1:7">
      <c r="A92" s="411"/>
      <c r="B92" s="434"/>
      <c r="C92" s="434"/>
      <c r="D92" s="411"/>
      <c r="E92" s="411"/>
      <c r="F92" s="430"/>
      <c r="G92" s="412"/>
    </row>
    <row r="93" spans="1:7">
      <c r="A93" s="411"/>
      <c r="B93" s="434"/>
      <c r="C93" s="411"/>
      <c r="D93" s="411"/>
      <c r="E93" s="411"/>
      <c r="F93" s="430"/>
      <c r="G93" s="412"/>
    </row>
    <row r="94" spans="1:7">
      <c r="A94" s="411"/>
      <c r="B94" s="434"/>
      <c r="C94" s="411"/>
      <c r="D94" s="411"/>
      <c r="E94" s="411"/>
      <c r="F94" s="430"/>
      <c r="G94" s="412"/>
    </row>
    <row r="95" spans="1:7" ht="15.75">
      <c r="A95" s="411"/>
      <c r="B95" s="434"/>
      <c r="C95" s="415"/>
      <c r="D95" s="434"/>
      <c r="E95" s="437"/>
      <c r="F95" s="437"/>
      <c r="G95" s="412"/>
    </row>
    <row r="96" spans="1:7">
      <c r="A96" s="411"/>
      <c r="B96" s="434"/>
      <c r="C96" s="434"/>
      <c r="D96" s="437"/>
      <c r="E96" s="437"/>
      <c r="F96" s="437"/>
      <c r="G96" s="412"/>
    </row>
    <row r="97" spans="1:7">
      <c r="A97" s="411"/>
      <c r="B97" s="412"/>
      <c r="C97" s="434"/>
      <c r="D97" s="437"/>
      <c r="E97" s="434"/>
      <c r="F97" s="437"/>
      <c r="G97" s="412"/>
    </row>
    <row r="98" spans="1:7">
      <c r="A98" s="411"/>
      <c r="B98" s="434"/>
      <c r="C98" s="412"/>
      <c r="D98" s="411"/>
      <c r="E98" s="412"/>
      <c r="F98" s="430"/>
      <c r="G98" s="412"/>
    </row>
    <row r="99" spans="1:7">
      <c r="A99" s="411"/>
      <c r="B99" s="434"/>
      <c r="C99" s="411"/>
      <c r="D99" s="411"/>
      <c r="E99" s="411"/>
      <c r="F99" s="430"/>
      <c r="G99" s="412"/>
    </row>
    <row r="100" spans="1:7">
      <c r="A100" s="411"/>
      <c r="B100" s="434"/>
      <c r="C100" s="411"/>
      <c r="D100" s="411"/>
      <c r="E100" s="411"/>
      <c r="F100" s="430"/>
      <c r="G100" s="412"/>
    </row>
    <row r="101" spans="1:7">
      <c r="A101" s="411"/>
      <c r="B101" s="434"/>
      <c r="C101" s="435"/>
      <c r="D101" s="411"/>
      <c r="E101" s="411"/>
      <c r="F101" s="430"/>
      <c r="G101" s="412"/>
    </row>
    <row r="102" spans="1:7" ht="15.75">
      <c r="A102" s="411"/>
      <c r="B102" s="434"/>
      <c r="C102" s="440"/>
      <c r="D102" s="411"/>
      <c r="E102" s="411"/>
      <c r="F102" s="430"/>
      <c r="G102" s="412"/>
    </row>
    <row r="103" spans="1:7" ht="15.75">
      <c r="A103" s="411"/>
      <c r="B103" s="434"/>
      <c r="C103" s="440"/>
      <c r="D103" s="411"/>
      <c r="E103" s="411"/>
      <c r="F103" s="430"/>
      <c r="G103" s="412"/>
    </row>
    <row r="104" spans="1:7">
      <c r="A104" s="411"/>
      <c r="B104" s="434"/>
      <c r="C104" s="435"/>
      <c r="D104" s="411"/>
      <c r="E104" s="411"/>
      <c r="F104" s="430"/>
      <c r="G104" s="412"/>
    </row>
    <row r="105" spans="1:7">
      <c r="A105" s="411"/>
      <c r="B105" s="434"/>
      <c r="C105" s="435"/>
      <c r="D105" s="411"/>
      <c r="E105" s="411"/>
      <c r="F105" s="430"/>
      <c r="G105" s="412"/>
    </row>
    <row r="106" spans="1:7">
      <c r="A106" s="411"/>
      <c r="B106" s="434"/>
      <c r="C106" s="435"/>
      <c r="D106" s="411"/>
      <c r="E106" s="411"/>
      <c r="F106" s="430"/>
      <c r="G106" s="412"/>
    </row>
    <row r="107" spans="1:7">
      <c r="A107" s="411"/>
      <c r="B107" s="434"/>
      <c r="C107" s="435"/>
      <c r="D107" s="411"/>
      <c r="E107" s="411"/>
      <c r="F107" s="430"/>
      <c r="G107" s="412"/>
    </row>
    <row r="108" spans="1:7">
      <c r="A108" s="411"/>
      <c r="B108" s="434"/>
      <c r="C108" s="411"/>
      <c r="D108" s="411"/>
      <c r="E108" s="411"/>
      <c r="F108" s="430"/>
      <c r="G108" s="412"/>
    </row>
    <row r="109" spans="1:7">
      <c r="A109" s="411"/>
      <c r="B109" s="434"/>
      <c r="C109" s="411"/>
      <c r="D109" s="411"/>
      <c r="E109" s="411"/>
      <c r="F109" s="430"/>
      <c r="G109" s="412"/>
    </row>
    <row r="110" spans="1:7">
      <c r="A110" s="411"/>
      <c r="B110" s="434"/>
      <c r="C110" s="411"/>
      <c r="D110" s="411"/>
      <c r="E110" s="411"/>
      <c r="F110" s="430"/>
      <c r="G110" s="412"/>
    </row>
    <row r="111" spans="1:7">
      <c r="A111" s="406"/>
      <c r="B111" s="413"/>
      <c r="C111" s="406"/>
      <c r="D111" s="406"/>
      <c r="E111" s="406"/>
      <c r="F111" s="407"/>
    </row>
    <row r="112" spans="1:7">
      <c r="A112" s="406"/>
      <c r="B112" s="413"/>
      <c r="C112" s="406"/>
      <c r="D112" s="406"/>
      <c r="E112" s="406"/>
      <c r="F112" s="406"/>
    </row>
    <row r="113" spans="1:6">
      <c r="A113" s="406"/>
      <c r="B113" s="413"/>
      <c r="C113" s="406"/>
      <c r="D113" s="406"/>
      <c r="E113" s="406"/>
      <c r="F113" s="406"/>
    </row>
    <row r="114" spans="1:6">
      <c r="A114" s="406"/>
      <c r="B114" s="413"/>
      <c r="C114" s="406"/>
      <c r="D114" s="406"/>
      <c r="E114" s="406"/>
      <c r="F114" s="407"/>
    </row>
    <row r="115" spans="1:6">
      <c r="A115" s="406"/>
      <c r="B115" s="413"/>
      <c r="C115" s="406"/>
      <c r="D115" s="406"/>
      <c r="E115" s="406"/>
      <c r="F115" s="407"/>
    </row>
    <row r="116" spans="1:6">
      <c r="A116" s="406"/>
      <c r="B116" s="413"/>
      <c r="C116" s="406"/>
      <c r="D116" s="406"/>
      <c r="E116" s="406"/>
      <c r="F116" s="407"/>
    </row>
    <row r="117" spans="1:6">
      <c r="A117" s="406"/>
      <c r="B117" s="413"/>
      <c r="C117" s="406"/>
      <c r="D117" s="406"/>
      <c r="E117" s="406"/>
      <c r="F117" s="407"/>
    </row>
    <row r="118" spans="1:6">
      <c r="A118" s="406"/>
      <c r="B118" s="413"/>
      <c r="C118" s="406"/>
      <c r="D118" s="406"/>
      <c r="E118" s="406"/>
      <c r="F118" s="407"/>
    </row>
    <row r="119" spans="1:6">
      <c r="A119" s="406"/>
      <c r="B119" s="413"/>
      <c r="C119" s="406"/>
      <c r="D119" s="406"/>
      <c r="E119" s="406"/>
      <c r="F119" s="407"/>
    </row>
    <row r="120" spans="1:6">
      <c r="A120" s="406"/>
      <c r="B120" s="413"/>
      <c r="C120" s="406"/>
      <c r="D120" s="406"/>
      <c r="E120" s="406"/>
      <c r="F120" s="407"/>
    </row>
    <row r="121" spans="1:6">
      <c r="A121" s="406"/>
      <c r="B121" s="413"/>
      <c r="C121" s="406"/>
      <c r="D121" s="406"/>
      <c r="E121" s="406"/>
      <c r="F121" s="407"/>
    </row>
    <row r="122" spans="1:6">
      <c r="A122" s="406"/>
      <c r="B122" s="413"/>
      <c r="C122" s="416"/>
      <c r="D122" s="406"/>
      <c r="E122" s="406"/>
      <c r="F122" s="407"/>
    </row>
    <row r="123" spans="1:6">
      <c r="A123" s="406"/>
      <c r="B123" s="406"/>
      <c r="C123" s="406"/>
      <c r="D123" s="406"/>
      <c r="E123" s="406"/>
      <c r="F123" s="407"/>
    </row>
    <row r="124" spans="1:6">
      <c r="A124" s="406"/>
      <c r="B124" s="414"/>
      <c r="C124" s="406"/>
      <c r="D124" s="406"/>
      <c r="E124" s="406"/>
      <c r="F124" s="407"/>
    </row>
    <row r="125" spans="1:6">
      <c r="A125" s="406"/>
      <c r="B125" s="417"/>
      <c r="C125" s="406"/>
      <c r="D125" s="406"/>
      <c r="E125" s="406"/>
      <c r="F125" s="407"/>
    </row>
    <row r="126" spans="1:6">
      <c r="A126" s="406"/>
      <c r="B126" s="417"/>
      <c r="C126" s="406"/>
      <c r="D126" s="406"/>
      <c r="E126" s="406"/>
      <c r="F126" s="407"/>
    </row>
    <row r="127" spans="1:6">
      <c r="A127" s="406"/>
      <c r="B127" s="417"/>
      <c r="C127" s="406"/>
      <c r="D127" s="406"/>
      <c r="E127" s="406"/>
      <c r="F127" s="407"/>
    </row>
    <row r="128" spans="1:6">
      <c r="A128" s="406"/>
      <c r="F128" s="407"/>
    </row>
    <row r="129" spans="1:6">
      <c r="A129" s="406"/>
      <c r="B129" s="428"/>
      <c r="C129" s="406"/>
      <c r="D129" s="406"/>
      <c r="E129" s="406"/>
      <c r="F129" s="407"/>
    </row>
    <row r="130" spans="1:6">
      <c r="A130" s="406"/>
      <c r="B130" s="428"/>
      <c r="C130" s="406"/>
      <c r="D130" s="406"/>
      <c r="E130" s="406"/>
      <c r="F130" s="407"/>
    </row>
    <row r="131" spans="1:6">
      <c r="A131" s="406"/>
      <c r="C131" s="406"/>
      <c r="D131" s="406"/>
      <c r="E131" s="406"/>
      <c r="F131" s="407"/>
    </row>
    <row r="133" spans="1:6">
      <c r="B133" s="413"/>
    </row>
    <row r="134" spans="1:6">
      <c r="A134" s="406"/>
      <c r="B134" s="406"/>
      <c r="C134" s="406"/>
      <c r="D134" s="406"/>
      <c r="E134" s="406"/>
      <c r="F134" s="407"/>
    </row>
    <row r="135" spans="1:6">
      <c r="A135" s="406"/>
      <c r="B135" s="406"/>
      <c r="C135" s="406"/>
      <c r="D135" s="406"/>
      <c r="E135" s="406"/>
      <c r="F135" s="407"/>
    </row>
    <row r="136" spans="1:6">
      <c r="A136" s="406"/>
      <c r="B136" s="406"/>
      <c r="C136" s="406"/>
      <c r="D136" s="406"/>
      <c r="E136" s="406"/>
      <c r="F136" s="407"/>
    </row>
    <row r="137" spans="1:6">
      <c r="A137" s="406"/>
      <c r="B137" s="406"/>
      <c r="C137" s="406"/>
      <c r="D137" s="406"/>
      <c r="E137" s="406"/>
      <c r="F137" s="407"/>
    </row>
    <row r="138" spans="1:6">
      <c r="A138" s="406"/>
      <c r="B138" s="413"/>
      <c r="C138" s="417"/>
      <c r="D138" s="406"/>
      <c r="E138" s="406"/>
      <c r="F138" s="407"/>
    </row>
    <row r="139" spans="1:6">
      <c r="A139" s="406"/>
      <c r="B139" s="413"/>
      <c r="C139" s="413"/>
      <c r="D139" s="406"/>
      <c r="E139" s="406"/>
      <c r="F139" s="407"/>
    </row>
    <row r="140" spans="1:6">
      <c r="A140" s="406"/>
      <c r="B140" s="413"/>
      <c r="C140" s="406"/>
      <c r="D140" s="406"/>
      <c r="E140" s="414"/>
      <c r="F140" s="414"/>
    </row>
    <row r="141" spans="1:6">
      <c r="A141" s="406"/>
      <c r="B141" s="413"/>
      <c r="C141" s="406"/>
      <c r="D141" s="406"/>
      <c r="E141" s="414"/>
      <c r="F141" s="414"/>
    </row>
    <row r="142" spans="1:6">
      <c r="A142" s="406"/>
      <c r="B142" s="413"/>
      <c r="C142" s="406"/>
      <c r="D142" s="406"/>
      <c r="E142" s="406"/>
      <c r="F142" s="407"/>
    </row>
    <row r="143" spans="1:6">
      <c r="A143" s="406"/>
      <c r="B143" s="413"/>
      <c r="C143" s="413"/>
      <c r="D143" s="406"/>
      <c r="E143" s="406"/>
      <c r="F143" s="407"/>
    </row>
    <row r="144" spans="1:6">
      <c r="A144" s="406"/>
      <c r="B144" s="413"/>
      <c r="C144" s="417"/>
      <c r="D144" s="406"/>
      <c r="E144" s="406"/>
      <c r="F144" s="407"/>
    </row>
    <row r="145" spans="1:6">
      <c r="A145" s="406"/>
      <c r="B145" s="413"/>
      <c r="C145" s="413"/>
      <c r="D145" s="406"/>
      <c r="E145" s="406"/>
      <c r="F145" s="407"/>
    </row>
    <row r="146" spans="1:6">
      <c r="A146" s="406"/>
      <c r="B146" s="413"/>
      <c r="C146" s="406"/>
      <c r="D146" s="406"/>
      <c r="E146" s="406"/>
      <c r="F146" s="407"/>
    </row>
    <row r="147" spans="1:6">
      <c r="A147" s="406"/>
      <c r="B147" s="413"/>
      <c r="C147" s="406"/>
      <c r="D147" s="406"/>
      <c r="E147" s="406"/>
      <c r="F147" s="407"/>
    </row>
    <row r="148" spans="1:6" ht="15.75">
      <c r="A148" s="406"/>
      <c r="B148" s="413"/>
      <c r="C148" s="415"/>
      <c r="D148" s="417"/>
      <c r="E148" s="417"/>
      <c r="F148" s="417"/>
    </row>
    <row r="149" spans="1:6">
      <c r="A149" s="406"/>
      <c r="B149" s="413"/>
      <c r="C149" s="413"/>
      <c r="D149" s="417"/>
      <c r="E149" s="417"/>
      <c r="F149" s="417"/>
    </row>
    <row r="150" spans="1:6">
      <c r="A150" s="406"/>
      <c r="B150" s="422"/>
      <c r="C150" s="413"/>
      <c r="D150" s="417"/>
      <c r="E150" s="417"/>
      <c r="F150" s="417"/>
    </row>
    <row r="151" spans="1:6">
      <c r="A151" s="406"/>
      <c r="B151" s="413"/>
      <c r="D151" s="406"/>
      <c r="F151" s="407"/>
    </row>
    <row r="152" spans="1:6">
      <c r="A152" s="406"/>
      <c r="B152" s="413"/>
      <c r="D152" s="406"/>
      <c r="F152" s="407"/>
    </row>
    <row r="153" spans="1:6">
      <c r="A153" s="406"/>
      <c r="B153" s="413"/>
      <c r="D153" s="406"/>
      <c r="F153" s="407"/>
    </row>
    <row r="154" spans="1:6">
      <c r="A154" s="406"/>
      <c r="B154" s="413"/>
      <c r="D154" s="406"/>
      <c r="F154" s="407"/>
    </row>
    <row r="155" spans="1:6">
      <c r="A155" s="406"/>
      <c r="B155" s="413"/>
      <c r="D155" s="406"/>
      <c r="F155" s="407"/>
    </row>
    <row r="156" spans="1:6">
      <c r="A156" s="406"/>
      <c r="B156" s="413"/>
      <c r="D156" s="406"/>
      <c r="F156" s="407"/>
    </row>
    <row r="157" spans="1:6">
      <c r="A157" s="406"/>
      <c r="B157" s="413"/>
      <c r="C157" s="406"/>
      <c r="D157" s="406"/>
      <c r="E157" s="406"/>
      <c r="F157" s="407"/>
    </row>
    <row r="158" spans="1:6">
      <c r="A158" s="406"/>
      <c r="B158" s="413"/>
      <c r="C158" s="423"/>
      <c r="D158" s="423"/>
      <c r="E158" s="423"/>
      <c r="F158" s="424"/>
    </row>
    <row r="159" spans="1:6">
      <c r="A159" s="406"/>
      <c r="B159" s="413"/>
      <c r="C159" s="423"/>
      <c r="D159" s="423"/>
      <c r="E159" s="423"/>
      <c r="F159" s="424"/>
    </row>
    <row r="160" spans="1:6">
      <c r="A160" s="406"/>
      <c r="B160" s="413"/>
      <c r="C160" s="423"/>
      <c r="D160" s="425"/>
      <c r="E160" s="425"/>
      <c r="F160" s="407"/>
    </row>
    <row r="161" spans="1:6">
      <c r="A161" s="406"/>
      <c r="B161" s="413"/>
      <c r="C161" s="423"/>
      <c r="D161" s="425"/>
      <c r="E161" s="425"/>
      <c r="F161" s="407"/>
    </row>
    <row r="162" spans="1:6">
      <c r="A162" s="406"/>
      <c r="B162" s="413"/>
      <c r="C162" s="423"/>
      <c r="D162" s="425"/>
      <c r="E162" s="425"/>
      <c r="F162" s="407"/>
    </row>
    <row r="163" spans="1:6">
      <c r="A163" s="406"/>
      <c r="B163" s="413"/>
      <c r="C163" s="423"/>
      <c r="D163" s="425"/>
      <c r="E163" s="425"/>
      <c r="F163" s="407"/>
    </row>
    <row r="164" spans="1:6">
      <c r="A164" s="406"/>
      <c r="B164" s="413"/>
      <c r="C164" s="423"/>
      <c r="D164" s="425"/>
      <c r="E164" s="425"/>
      <c r="F164" s="407"/>
    </row>
    <row r="165" spans="1:6">
      <c r="A165" s="406"/>
      <c r="B165" s="413"/>
      <c r="C165" s="423"/>
      <c r="D165" s="426"/>
      <c r="E165" s="427"/>
      <c r="F165" s="407"/>
    </row>
    <row r="166" spans="1:6">
      <c r="A166" s="406"/>
      <c r="B166" s="413"/>
      <c r="C166" s="414"/>
      <c r="D166" s="406"/>
      <c r="E166" s="406"/>
      <c r="F166" s="407"/>
    </row>
    <row r="167" spans="1:6">
      <c r="A167" s="406"/>
      <c r="B167" s="413"/>
      <c r="C167" s="414"/>
      <c r="D167" s="406"/>
      <c r="E167" s="406"/>
      <c r="F167" s="407"/>
    </row>
    <row r="168" spans="1:6">
      <c r="A168" s="406"/>
      <c r="B168" s="413"/>
      <c r="C168" s="414"/>
      <c r="D168" s="406"/>
      <c r="E168" s="406"/>
      <c r="F168" s="407"/>
    </row>
    <row r="169" spans="1:6">
      <c r="A169" s="406"/>
      <c r="B169" s="413"/>
      <c r="C169" s="406"/>
      <c r="D169" s="406"/>
      <c r="E169" s="406"/>
      <c r="F169" s="407"/>
    </row>
    <row r="170" spans="1:6">
      <c r="A170" s="406"/>
      <c r="B170" s="413"/>
      <c r="C170" s="414"/>
      <c r="D170" s="406"/>
      <c r="E170" s="406"/>
      <c r="F170" s="406"/>
    </row>
    <row r="171" spans="1:6">
      <c r="A171" s="406"/>
      <c r="B171" s="413"/>
      <c r="C171" s="406"/>
      <c r="D171" s="406"/>
      <c r="E171" s="406"/>
      <c r="F171" s="406"/>
    </row>
    <row r="172" spans="1:6">
      <c r="A172" s="406"/>
      <c r="B172" s="413"/>
      <c r="C172" s="406"/>
      <c r="D172" s="406"/>
      <c r="E172" s="406"/>
      <c r="F172" s="407"/>
    </row>
    <row r="173" spans="1:6">
      <c r="A173" s="406"/>
      <c r="B173" s="413"/>
      <c r="C173" s="406"/>
      <c r="D173" s="406"/>
      <c r="E173" s="406"/>
      <c r="F173" s="407"/>
    </row>
    <row r="174" spans="1:6">
      <c r="A174" s="406"/>
      <c r="B174" s="413"/>
      <c r="C174" s="414"/>
      <c r="D174" s="406"/>
      <c r="E174" s="406"/>
      <c r="F174" s="407"/>
    </row>
    <row r="175" spans="1:6">
      <c r="A175" s="406"/>
      <c r="B175" s="413"/>
      <c r="C175" s="414"/>
      <c r="D175" s="406"/>
      <c r="E175" s="406"/>
      <c r="F175" s="407"/>
    </row>
    <row r="176" spans="1:6">
      <c r="A176" s="406"/>
      <c r="B176" s="413"/>
      <c r="C176" s="414"/>
      <c r="D176" s="406"/>
      <c r="E176" s="406"/>
      <c r="F176" s="407"/>
    </row>
    <row r="177" spans="1:6">
      <c r="A177" s="406"/>
      <c r="B177" s="413"/>
      <c r="C177" s="406"/>
      <c r="D177" s="406"/>
      <c r="E177" s="406"/>
      <c r="F177" s="407"/>
    </row>
    <row r="178" spans="1:6">
      <c r="A178" s="406"/>
      <c r="B178" s="413"/>
      <c r="C178" s="406"/>
      <c r="D178" s="406"/>
      <c r="E178" s="406"/>
      <c r="F178" s="407"/>
    </row>
    <row r="179" spans="1:6">
      <c r="A179" s="406"/>
      <c r="B179" s="413"/>
      <c r="C179" s="414"/>
      <c r="D179" s="406"/>
      <c r="E179" s="406"/>
      <c r="F179" s="407"/>
    </row>
    <row r="180" spans="1:6">
      <c r="A180" s="406"/>
      <c r="B180" s="413"/>
      <c r="C180" s="416"/>
      <c r="D180" s="406"/>
      <c r="E180" s="406"/>
      <c r="F180" s="407"/>
    </row>
    <row r="181" spans="1:6">
      <c r="A181" s="406"/>
      <c r="B181" s="406"/>
      <c r="C181" s="414"/>
      <c r="D181" s="406"/>
      <c r="E181" s="406"/>
      <c r="F181" s="407"/>
    </row>
    <row r="182" spans="1:6">
      <c r="A182" s="406"/>
      <c r="B182" s="406"/>
      <c r="C182" s="406"/>
      <c r="D182" s="406"/>
      <c r="E182" s="406"/>
      <c r="F182" s="407"/>
    </row>
  </sheetData>
  <mergeCells count="11">
    <mergeCell ref="A6:H6"/>
    <mergeCell ref="A8:H8"/>
    <mergeCell ref="A10:H10"/>
    <mergeCell ref="A12:H12"/>
    <mergeCell ref="A2:F2"/>
    <mergeCell ref="A4:F4"/>
    <mergeCell ref="A14:H14"/>
    <mergeCell ref="A16:H16"/>
    <mergeCell ref="A18:H18"/>
    <mergeCell ref="A20:H20"/>
    <mergeCell ref="A22:H22"/>
  </mergeCells>
  <pageMargins left="0.70866141732283472" right="0.19685039370078741" top="0.98425196850393704" bottom="0.74803149606299213" header="0.31496062992125984" footer="0.31496062992125984"/>
  <pageSetup paperSize="9" firstPageNumber="22"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radova&amp;R&amp;P/66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H175"/>
  <sheetViews>
    <sheetView view="pageBreakPreview" zoomScaleNormal="100" zoomScaleSheetLayoutView="100" workbookViewId="0">
      <selection activeCell="F149" sqref="F149:F153"/>
    </sheetView>
  </sheetViews>
  <sheetFormatPr defaultColWidth="8.7109375" defaultRowHeight="12.75"/>
  <cols>
    <col min="1" max="1" width="4" style="36" customWidth="1"/>
    <col min="2" max="2" width="45.85546875" style="27" customWidth="1"/>
    <col min="3" max="3" width="8" style="27" customWidth="1"/>
    <col min="4" max="4" width="5.85546875" style="27" customWidth="1"/>
    <col min="5" max="5" width="7.140625" style="27" customWidth="1"/>
    <col min="6" max="6" width="8.5703125" style="27" customWidth="1"/>
    <col min="7" max="7" width="11.7109375" style="27" customWidth="1"/>
    <col min="8" max="8" width="3.7109375" style="27" customWidth="1"/>
    <col min="9" max="16384" width="8.7109375" style="27"/>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ht="6.75" customHeight="1" thickBot="1"/>
    <row r="4" spans="1:8" ht="26.25" customHeight="1" thickBot="1">
      <c r="A4" s="81" t="s">
        <v>0</v>
      </c>
      <c r="B4" s="82" t="s">
        <v>1</v>
      </c>
      <c r="C4" s="573" t="s">
        <v>793</v>
      </c>
      <c r="D4" s="572" t="s">
        <v>796</v>
      </c>
      <c r="E4" s="572" t="s">
        <v>794</v>
      </c>
      <c r="F4" s="575" t="s">
        <v>797</v>
      </c>
      <c r="G4" s="574" t="s">
        <v>795</v>
      </c>
    </row>
    <row r="5" spans="1:8" ht="9.75" customHeight="1">
      <c r="A5" s="3"/>
      <c r="C5" s="104"/>
    </row>
    <row r="6" spans="1:8" ht="15">
      <c r="A6" s="3" t="s">
        <v>267</v>
      </c>
      <c r="C6" s="104"/>
    </row>
    <row r="7" spans="1:8" ht="9" customHeight="1">
      <c r="A7" s="4"/>
      <c r="C7" s="104"/>
    </row>
    <row r="8" spans="1:8" ht="15.75" customHeight="1">
      <c r="A8" s="141" t="s">
        <v>255</v>
      </c>
      <c r="B8" s="105"/>
      <c r="C8" s="105"/>
      <c r="D8" s="84"/>
      <c r="E8" s="84"/>
      <c r="F8" s="85"/>
      <c r="G8" s="85"/>
    </row>
    <row r="9" spans="1:8" ht="7.5" customHeight="1">
      <c r="A9" s="4"/>
      <c r="C9" s="106"/>
    </row>
    <row r="10" spans="1:8" ht="26.25" customHeight="1">
      <c r="A10" s="28">
        <v>1</v>
      </c>
      <c r="B10" s="57" t="s">
        <v>282</v>
      </c>
      <c r="C10" s="99"/>
      <c r="D10" s="29" t="s">
        <v>3</v>
      </c>
      <c r="E10" s="29">
        <v>4</v>
      </c>
      <c r="F10" s="26"/>
      <c r="G10" s="26"/>
    </row>
    <row r="11" spans="1:8" ht="39" customHeight="1">
      <c r="A11" s="28">
        <v>2</v>
      </c>
      <c r="B11" s="57" t="s">
        <v>283</v>
      </c>
      <c r="C11" s="99"/>
      <c r="D11" s="29" t="s">
        <v>11</v>
      </c>
      <c r="E11" s="17">
        <v>26.5</v>
      </c>
      <c r="F11" s="26"/>
      <c r="G11" s="26"/>
    </row>
    <row r="12" spans="1:8" ht="7.5" customHeight="1" thickBot="1">
      <c r="A12" s="28"/>
      <c r="B12" s="108"/>
      <c r="C12" s="99"/>
      <c r="D12" s="109"/>
      <c r="E12" s="29"/>
    </row>
    <row r="13" spans="1:8" ht="16.350000000000001" customHeight="1" thickTop="1">
      <c r="A13" s="30"/>
      <c r="B13" s="11" t="s">
        <v>30</v>
      </c>
      <c r="C13" s="11"/>
      <c r="D13" s="11"/>
      <c r="E13" s="31"/>
      <c r="F13" s="32"/>
      <c r="G13" s="16"/>
    </row>
    <row r="14" spans="1:8" ht="5.25" customHeight="1">
      <c r="A14" s="4"/>
      <c r="C14" s="99"/>
      <c r="E14" s="99"/>
    </row>
    <row r="15" spans="1:8" ht="14.25" customHeight="1">
      <c r="A15" s="140" t="s">
        <v>256</v>
      </c>
      <c r="B15" s="90" t="s">
        <v>180</v>
      </c>
      <c r="C15" s="110"/>
      <c r="D15" s="84"/>
      <c r="E15" s="111"/>
      <c r="F15" s="85"/>
      <c r="G15" s="85"/>
    </row>
    <row r="16" spans="1:8" ht="5.25" customHeight="1">
      <c r="A16" s="112"/>
      <c r="B16" s="113"/>
      <c r="C16" s="114"/>
      <c r="D16" s="115"/>
      <c r="E16" s="114"/>
    </row>
    <row r="17" spans="1:8" ht="115.5" customHeight="1">
      <c r="A17" s="28">
        <v>1</v>
      </c>
      <c r="B17" s="180" t="s">
        <v>257</v>
      </c>
      <c r="C17" s="114"/>
      <c r="D17" s="24" t="s">
        <v>181</v>
      </c>
      <c r="E17" s="100">
        <v>8</v>
      </c>
      <c r="F17" s="26"/>
      <c r="G17" s="26"/>
    </row>
    <row r="18" spans="1:8" ht="128.25" customHeight="1">
      <c r="A18" s="28">
        <v>2</v>
      </c>
      <c r="B18" s="180" t="s">
        <v>258</v>
      </c>
      <c r="C18" s="114"/>
      <c r="D18" s="24" t="s">
        <v>179</v>
      </c>
      <c r="E18" s="100">
        <v>6.4</v>
      </c>
      <c r="F18" s="26"/>
      <c r="G18" s="26"/>
    </row>
    <row r="19" spans="1:8" ht="66" customHeight="1">
      <c r="A19" s="28">
        <v>3</v>
      </c>
      <c r="B19" s="53" t="s">
        <v>261</v>
      </c>
      <c r="C19" s="14"/>
      <c r="D19" s="24" t="s">
        <v>179</v>
      </c>
      <c r="E19" s="100">
        <f>((0.15*0.6*36)+(0.4*0.15*15))*2</f>
        <v>8.2799999999999994</v>
      </c>
      <c r="F19" s="26"/>
      <c r="G19" s="26"/>
    </row>
    <row r="20" spans="1:8" ht="51.75" customHeight="1">
      <c r="A20" s="28">
        <v>4</v>
      </c>
      <c r="B20" s="53" t="s">
        <v>259</v>
      </c>
      <c r="C20" s="14"/>
      <c r="D20" s="24" t="s">
        <v>182</v>
      </c>
      <c r="E20" s="116">
        <v>1</v>
      </c>
      <c r="F20" s="26"/>
      <c r="G20" s="26"/>
    </row>
    <row r="21" spans="1:8" ht="40.35" customHeight="1">
      <c r="A21" s="28">
        <v>5</v>
      </c>
      <c r="B21" s="54" t="s">
        <v>773</v>
      </c>
      <c r="C21" s="29" t="s">
        <v>284</v>
      </c>
      <c r="D21" s="29" t="s">
        <v>11</v>
      </c>
      <c r="E21" s="117">
        <v>20</v>
      </c>
      <c r="F21" s="26"/>
      <c r="G21" s="26"/>
    </row>
    <row r="22" spans="1:8" ht="40.35" customHeight="1">
      <c r="A22" s="28">
        <v>6</v>
      </c>
      <c r="B22" s="57" t="s">
        <v>288</v>
      </c>
      <c r="C22" s="29" t="s">
        <v>285</v>
      </c>
      <c r="D22" s="29" t="s">
        <v>11</v>
      </c>
      <c r="E22" s="117">
        <v>20</v>
      </c>
      <c r="F22" s="26"/>
      <c r="G22" s="26"/>
    </row>
    <row r="23" spans="1:8" ht="27.6" customHeight="1">
      <c r="A23" s="28">
        <v>7</v>
      </c>
      <c r="B23" s="181" t="s">
        <v>183</v>
      </c>
      <c r="C23" s="119"/>
      <c r="D23" s="29" t="s">
        <v>11</v>
      </c>
      <c r="E23" s="117">
        <v>20</v>
      </c>
      <c r="F23" s="26"/>
      <c r="G23" s="26"/>
    </row>
    <row r="24" spans="1:8" ht="10.5" customHeight="1">
      <c r="A24" s="28"/>
      <c r="B24" s="118"/>
      <c r="C24" s="119"/>
      <c r="D24" s="29"/>
      <c r="E24" s="117"/>
      <c r="F24" s="26"/>
      <c r="G24" s="26"/>
    </row>
    <row r="25" spans="1:8" s="408" customFormat="1" ht="13.5" customHeight="1">
      <c r="A25" s="406" t="s">
        <v>711</v>
      </c>
      <c r="B25" s="406"/>
      <c r="C25" s="406"/>
      <c r="D25" s="406"/>
      <c r="E25" s="406"/>
      <c r="F25" s="407"/>
    </row>
    <row r="26" spans="1:8" s="408" customFormat="1" ht="29.25" customHeight="1">
      <c r="A26" s="539" t="s">
        <v>713</v>
      </c>
      <c r="B26" s="539"/>
      <c r="C26" s="539"/>
      <c r="D26" s="539"/>
      <c r="E26" s="539"/>
      <c r="F26" s="539"/>
      <c r="G26" s="208"/>
      <c r="H26" s="208"/>
    </row>
    <row r="27" spans="1:8" ht="6.75" customHeight="1" thickBot="1"/>
    <row r="28" spans="1:8" ht="26.25" customHeight="1" thickBot="1">
      <c r="A28" s="81" t="s">
        <v>0</v>
      </c>
      <c r="B28" s="82" t="s">
        <v>1</v>
      </c>
      <c r="C28" s="573" t="s">
        <v>793</v>
      </c>
      <c r="D28" s="572" t="s">
        <v>796</v>
      </c>
      <c r="E28" s="572" t="s">
        <v>794</v>
      </c>
      <c r="F28" s="575" t="s">
        <v>797</v>
      </c>
      <c r="G28" s="574" t="s">
        <v>795</v>
      </c>
    </row>
    <row r="29" spans="1:8" ht="9.75" customHeight="1">
      <c r="A29" s="3"/>
      <c r="C29" s="104"/>
    </row>
    <row r="30" spans="1:8" ht="102" customHeight="1">
      <c r="A30" s="28">
        <v>8</v>
      </c>
      <c r="B30" s="53" t="s">
        <v>260</v>
      </c>
      <c r="C30" s="99"/>
      <c r="D30" s="24"/>
      <c r="E30" s="100"/>
      <c r="F30" s="26"/>
      <c r="G30" s="26"/>
    </row>
    <row r="31" spans="1:8" ht="14.25" customHeight="1">
      <c r="A31" s="28" t="s">
        <v>265</v>
      </c>
      <c r="B31" s="53" t="s">
        <v>287</v>
      </c>
      <c r="C31" s="99"/>
      <c r="D31" s="24" t="s">
        <v>179</v>
      </c>
      <c r="E31" s="100">
        <v>4</v>
      </c>
      <c r="F31" s="26"/>
      <c r="G31" s="26"/>
    </row>
    <row r="32" spans="1:8" ht="14.25" customHeight="1">
      <c r="A32" s="28" t="s">
        <v>266</v>
      </c>
      <c r="B32" s="53" t="s">
        <v>286</v>
      </c>
      <c r="C32" s="99"/>
      <c r="D32" s="24" t="s">
        <v>181</v>
      </c>
      <c r="E32" s="100">
        <v>12</v>
      </c>
      <c r="F32" s="26"/>
      <c r="G32" s="26"/>
    </row>
    <row r="33" spans="1:7" ht="41.1" customHeight="1">
      <c r="A33" s="28">
        <v>9</v>
      </c>
      <c r="B33" s="57" t="s">
        <v>185</v>
      </c>
      <c r="C33" s="99"/>
      <c r="D33" s="24" t="s">
        <v>181</v>
      </c>
      <c r="E33" s="117">
        <v>8</v>
      </c>
      <c r="F33" s="26"/>
      <c r="G33" s="26"/>
    </row>
    <row r="34" spans="1:7" ht="77.650000000000006" customHeight="1">
      <c r="A34" s="28">
        <v>10</v>
      </c>
      <c r="B34" s="57" t="s">
        <v>186</v>
      </c>
      <c r="C34" s="99"/>
      <c r="D34" s="24" t="s">
        <v>182</v>
      </c>
      <c r="E34" s="116">
        <v>1</v>
      </c>
      <c r="F34" s="26"/>
      <c r="G34" s="26"/>
    </row>
    <row r="35" spans="1:7" ht="27.75" customHeight="1">
      <c r="A35" s="28">
        <v>11</v>
      </c>
      <c r="B35" s="527" t="s">
        <v>772</v>
      </c>
      <c r="C35" s="121"/>
      <c r="D35" s="24" t="s">
        <v>182</v>
      </c>
      <c r="E35" s="116">
        <v>1</v>
      </c>
      <c r="F35" s="26"/>
      <c r="G35" s="26"/>
    </row>
    <row r="36" spans="1:7" ht="30.75" customHeight="1">
      <c r="A36" s="28">
        <v>12</v>
      </c>
      <c r="B36" s="528" t="s">
        <v>187</v>
      </c>
      <c r="C36" s="29"/>
      <c r="D36" s="24" t="s">
        <v>182</v>
      </c>
      <c r="E36" s="116">
        <v>1</v>
      </c>
      <c r="F36" s="26"/>
      <c r="G36" s="26"/>
    </row>
    <row r="37" spans="1:7" ht="6" customHeight="1" thickBot="1">
      <c r="A37" s="28"/>
      <c r="B37" s="107"/>
      <c r="C37" s="99"/>
      <c r="D37" s="24"/>
      <c r="E37" s="116"/>
    </row>
    <row r="38" spans="1:7" ht="24" customHeight="1" thickTop="1">
      <c r="A38" s="30"/>
      <c r="B38" s="11" t="s">
        <v>188</v>
      </c>
      <c r="C38" s="122"/>
      <c r="D38" s="11"/>
      <c r="E38" s="31"/>
      <c r="F38" s="32"/>
      <c r="G38" s="123"/>
    </row>
    <row r="39" spans="1:7" ht="6.75" customHeight="1">
      <c r="A39" s="33"/>
      <c r="B39" s="14"/>
      <c r="C39" s="14"/>
      <c r="D39" s="14"/>
      <c r="E39" s="34"/>
      <c r="F39" s="35"/>
      <c r="G39" s="102"/>
    </row>
    <row r="40" spans="1:7" ht="16.5" customHeight="1">
      <c r="A40" s="142" t="s">
        <v>262</v>
      </c>
      <c r="B40" s="143" t="s">
        <v>189</v>
      </c>
      <c r="C40" s="14"/>
      <c r="D40" s="124"/>
      <c r="E40" s="124"/>
      <c r="F40" s="124"/>
      <c r="G40" s="85"/>
    </row>
    <row r="41" spans="1:7" ht="6" customHeight="1">
      <c r="A41" s="125"/>
      <c r="B41" s="96"/>
      <c r="C41" s="126"/>
      <c r="D41" s="14"/>
      <c r="E41" s="14"/>
      <c r="F41" s="14"/>
      <c r="G41" s="102"/>
    </row>
    <row r="42" spans="1:7" ht="27" customHeight="1">
      <c r="A42" s="129">
        <v>1</v>
      </c>
      <c r="B42" s="183" t="s">
        <v>178</v>
      </c>
      <c r="C42" s="99"/>
      <c r="D42" s="127" t="s">
        <v>3</v>
      </c>
      <c r="E42" s="127">
        <v>22</v>
      </c>
      <c r="F42" s="26"/>
      <c r="G42" s="26"/>
    </row>
    <row r="43" spans="1:7" ht="28.5" customHeight="1">
      <c r="A43" s="129">
        <v>2</v>
      </c>
      <c r="B43" s="54" t="s">
        <v>264</v>
      </c>
      <c r="C43" s="99"/>
      <c r="D43" s="127" t="s">
        <v>11</v>
      </c>
      <c r="E43" s="144">
        <v>18.5</v>
      </c>
      <c r="F43" s="26"/>
      <c r="G43" s="26"/>
    </row>
    <row r="44" spans="1:7" ht="27.75" customHeight="1">
      <c r="A44" s="28">
        <v>2</v>
      </c>
      <c r="B44" s="184" t="s">
        <v>774</v>
      </c>
      <c r="C44" s="29" t="s">
        <v>190</v>
      </c>
      <c r="D44" s="29" t="s">
        <v>11</v>
      </c>
      <c r="E44" s="17">
        <v>48</v>
      </c>
      <c r="F44" s="26"/>
      <c r="G44" s="26"/>
    </row>
    <row r="45" spans="1:7" ht="26.25" customHeight="1">
      <c r="A45" s="28">
        <v>3</v>
      </c>
      <c r="B45" s="184" t="s">
        <v>775</v>
      </c>
      <c r="C45" s="29" t="s">
        <v>191</v>
      </c>
      <c r="D45" s="29" t="s">
        <v>11</v>
      </c>
      <c r="E45" s="17">
        <v>41.5</v>
      </c>
      <c r="F45" s="26"/>
      <c r="G45" s="26"/>
    </row>
    <row r="46" spans="1:7" ht="51.75" customHeight="1">
      <c r="A46" s="28">
        <v>4</v>
      </c>
      <c r="B46" s="184" t="s">
        <v>776</v>
      </c>
      <c r="C46" s="29" t="s">
        <v>290</v>
      </c>
      <c r="D46" s="29" t="s">
        <v>11</v>
      </c>
      <c r="E46" s="17">
        <v>58</v>
      </c>
      <c r="F46" s="26"/>
      <c r="G46" s="26"/>
    </row>
    <row r="47" spans="1:7" s="99" customFormat="1" ht="51.75" customHeight="1">
      <c r="A47" s="28">
        <v>5</v>
      </c>
      <c r="B47" s="184" t="s">
        <v>777</v>
      </c>
      <c r="C47" s="14"/>
      <c r="D47" s="24" t="s">
        <v>182</v>
      </c>
      <c r="E47" s="116">
        <v>7</v>
      </c>
      <c r="F47" s="26"/>
      <c r="G47" s="26"/>
    </row>
    <row r="48" spans="1:7" ht="38.1" customHeight="1">
      <c r="A48" s="28">
        <v>6</v>
      </c>
      <c r="B48" s="185" t="s">
        <v>778</v>
      </c>
      <c r="C48" s="127" t="s">
        <v>192</v>
      </c>
      <c r="D48" s="24" t="s">
        <v>182</v>
      </c>
      <c r="E48" s="128">
        <v>4</v>
      </c>
      <c r="F48" s="26"/>
      <c r="G48" s="26"/>
    </row>
    <row r="49" spans="1:8" ht="10.5" customHeight="1">
      <c r="A49" s="28"/>
      <c r="B49" s="185"/>
      <c r="C49" s="127"/>
      <c r="D49" s="24"/>
      <c r="E49" s="128"/>
      <c r="F49" s="26"/>
      <c r="G49" s="26"/>
    </row>
    <row r="50" spans="1:8" s="408" customFormat="1" ht="13.5" customHeight="1">
      <c r="A50" s="406" t="s">
        <v>711</v>
      </c>
      <c r="B50" s="406"/>
      <c r="C50" s="406"/>
      <c r="D50" s="406"/>
      <c r="E50" s="406"/>
      <c r="F50" s="407"/>
    </row>
    <row r="51" spans="1:8" s="408" customFormat="1" ht="29.25" customHeight="1">
      <c r="A51" s="539" t="s">
        <v>713</v>
      </c>
      <c r="B51" s="539"/>
      <c r="C51" s="539"/>
      <c r="D51" s="539"/>
      <c r="E51" s="539"/>
      <c r="F51" s="539"/>
      <c r="G51" s="208"/>
      <c r="H51" s="208"/>
    </row>
    <row r="52" spans="1:8" ht="6.75" customHeight="1" thickBot="1"/>
    <row r="53" spans="1:8" ht="26.25" customHeight="1" thickBot="1">
      <c r="A53" s="81" t="s">
        <v>0</v>
      </c>
      <c r="B53" s="82" t="s">
        <v>1</v>
      </c>
      <c r="C53" s="573" t="s">
        <v>793</v>
      </c>
      <c r="D53" s="572" t="s">
        <v>796</v>
      </c>
      <c r="E53" s="572" t="s">
        <v>794</v>
      </c>
      <c r="F53" s="575" t="s">
        <v>797</v>
      </c>
      <c r="G53" s="574" t="s">
        <v>795</v>
      </c>
    </row>
    <row r="54" spans="1:8" ht="9.75" customHeight="1">
      <c r="A54" s="3"/>
      <c r="C54" s="104"/>
    </row>
    <row r="55" spans="1:8" ht="38.85" customHeight="1">
      <c r="A55" s="28">
        <v>7</v>
      </c>
      <c r="B55" s="185" t="s">
        <v>779</v>
      </c>
      <c r="C55" s="127" t="s">
        <v>193</v>
      </c>
      <c r="D55" s="24" t="s">
        <v>182</v>
      </c>
      <c r="E55" s="128">
        <v>3</v>
      </c>
      <c r="F55" s="26"/>
      <c r="G55" s="26"/>
    </row>
    <row r="56" spans="1:8" ht="38.25" customHeight="1">
      <c r="A56" s="28">
        <v>8</v>
      </c>
      <c r="B56" s="186" t="s">
        <v>780</v>
      </c>
      <c r="C56" s="193" t="s">
        <v>289</v>
      </c>
      <c r="D56" s="24" t="s">
        <v>182</v>
      </c>
      <c r="E56" s="128">
        <v>6</v>
      </c>
      <c r="F56" s="26"/>
      <c r="G56" s="26"/>
    </row>
    <row r="57" spans="1:8" ht="51" customHeight="1">
      <c r="A57" s="28">
        <v>9</v>
      </c>
      <c r="B57" s="186" t="s">
        <v>781</v>
      </c>
      <c r="C57" s="127" t="s">
        <v>194</v>
      </c>
      <c r="D57" s="24" t="s">
        <v>182</v>
      </c>
      <c r="E57" s="128">
        <v>1</v>
      </c>
      <c r="F57" s="26"/>
      <c r="G57" s="26"/>
    </row>
    <row r="58" spans="1:8" ht="27.6" customHeight="1">
      <c r="A58" s="28">
        <v>10</v>
      </c>
      <c r="B58" s="187" t="s">
        <v>782</v>
      </c>
      <c r="C58" s="29" t="s">
        <v>195</v>
      </c>
      <c r="D58" s="24" t="s">
        <v>182</v>
      </c>
      <c r="E58" s="116">
        <v>2</v>
      </c>
      <c r="F58" s="26"/>
      <c r="G58" s="26"/>
    </row>
    <row r="59" spans="1:8" ht="39" customHeight="1">
      <c r="A59" s="28">
        <v>11</v>
      </c>
      <c r="B59" s="188" t="s">
        <v>196</v>
      </c>
      <c r="C59" s="29"/>
      <c r="D59" s="24" t="s">
        <v>182</v>
      </c>
      <c r="E59" s="116">
        <v>1</v>
      </c>
      <c r="F59" s="26"/>
      <c r="G59" s="26"/>
    </row>
    <row r="60" spans="1:8" ht="4.5" customHeight="1" thickBot="1">
      <c r="A60" s="29"/>
      <c r="B60" s="107"/>
      <c r="C60" s="14"/>
      <c r="D60" s="28"/>
      <c r="E60" s="129"/>
    </row>
    <row r="61" spans="1:8" ht="26.25" thickTop="1">
      <c r="A61" s="30"/>
      <c r="B61" s="11" t="s">
        <v>197</v>
      </c>
      <c r="C61" s="554"/>
      <c r="D61" s="554"/>
      <c r="E61" s="11"/>
      <c r="F61" s="130"/>
      <c r="G61" s="131"/>
    </row>
    <row r="62" spans="1:8">
      <c r="A62" s="33"/>
      <c r="B62" s="14"/>
      <c r="C62" s="34"/>
      <c r="D62" s="34"/>
      <c r="E62" s="14"/>
      <c r="F62" s="147"/>
      <c r="G62" s="148"/>
    </row>
    <row r="64" spans="1:8" ht="24" customHeight="1">
      <c r="A64" s="192" t="s">
        <v>278</v>
      </c>
      <c r="B64" s="191" t="s">
        <v>198</v>
      </c>
      <c r="C64" s="133"/>
      <c r="D64" s="111"/>
      <c r="E64" s="111"/>
      <c r="F64" s="85"/>
      <c r="G64" s="85"/>
    </row>
    <row r="65" spans="1:8" ht="7.5" customHeight="1">
      <c r="A65" s="132"/>
      <c r="B65" s="98"/>
      <c r="C65" s="134"/>
      <c r="D65" s="99"/>
      <c r="E65" s="99"/>
    </row>
    <row r="66" spans="1:8" ht="54.75" customHeight="1">
      <c r="A66" s="28">
        <v>1</v>
      </c>
      <c r="B66" s="189" t="s">
        <v>199</v>
      </c>
      <c r="C66" s="134"/>
      <c r="D66" s="99"/>
      <c r="E66" s="99"/>
    </row>
    <row r="67" spans="1:8" ht="15.6" customHeight="1">
      <c r="A67" s="28" t="s">
        <v>265</v>
      </c>
      <c r="B67" s="45" t="s">
        <v>274</v>
      </c>
      <c r="C67" s="134"/>
      <c r="D67" s="33" t="s">
        <v>11</v>
      </c>
      <c r="E67" s="37">
        <v>91.55</v>
      </c>
      <c r="F67" s="26"/>
      <c r="G67" s="26"/>
    </row>
    <row r="68" spans="1:8" ht="15.6" customHeight="1">
      <c r="A68" s="28" t="s">
        <v>266</v>
      </c>
      <c r="B68" s="45" t="s">
        <v>275</v>
      </c>
      <c r="C68" s="134"/>
      <c r="D68" s="33" t="s">
        <v>11</v>
      </c>
      <c r="E68" s="37">
        <v>91.55</v>
      </c>
      <c r="F68" s="26"/>
      <c r="G68" s="26"/>
    </row>
    <row r="69" spans="1:8" ht="115.5" customHeight="1">
      <c r="A69" s="28">
        <v>2</v>
      </c>
      <c r="B69" s="180" t="s">
        <v>200</v>
      </c>
      <c r="C69" s="114"/>
      <c r="D69" s="24" t="s">
        <v>181</v>
      </c>
      <c r="E69" s="100">
        <v>290</v>
      </c>
      <c r="F69" s="26"/>
      <c r="G69" s="26"/>
    </row>
    <row r="70" spans="1:8" ht="115.5" customHeight="1">
      <c r="A70" s="28">
        <v>3</v>
      </c>
      <c r="B70" s="180" t="s">
        <v>201</v>
      </c>
      <c r="C70" s="114"/>
      <c r="D70" s="24" t="s">
        <v>181</v>
      </c>
      <c r="E70" s="100">
        <v>70</v>
      </c>
      <c r="F70" s="26"/>
      <c r="G70" s="26"/>
    </row>
    <row r="71" spans="1:8" ht="15" customHeight="1">
      <c r="A71" s="28"/>
      <c r="B71" s="180"/>
      <c r="C71" s="114"/>
      <c r="D71" s="24"/>
      <c r="E71" s="100"/>
      <c r="F71" s="26"/>
      <c r="G71" s="26"/>
    </row>
    <row r="72" spans="1:8" ht="15" customHeight="1">
      <c r="A72" s="28"/>
      <c r="B72" s="180"/>
      <c r="C72" s="114"/>
      <c r="D72" s="24"/>
      <c r="E72" s="100"/>
      <c r="F72" s="26"/>
      <c r="G72" s="26"/>
    </row>
    <row r="73" spans="1:8" s="408" customFormat="1" ht="13.5" customHeight="1">
      <c r="A73" s="406" t="s">
        <v>711</v>
      </c>
      <c r="B73" s="406"/>
      <c r="C73" s="406"/>
      <c r="D73" s="406"/>
      <c r="E73" s="406"/>
      <c r="F73" s="407"/>
    </row>
    <row r="74" spans="1:8" s="408" customFormat="1" ht="29.25" customHeight="1">
      <c r="A74" s="539" t="s">
        <v>713</v>
      </c>
      <c r="B74" s="539"/>
      <c r="C74" s="539"/>
      <c r="D74" s="539"/>
      <c r="E74" s="539"/>
      <c r="F74" s="539"/>
      <c r="G74" s="208"/>
      <c r="H74" s="208"/>
    </row>
    <row r="75" spans="1:8" ht="6.75" customHeight="1" thickBot="1"/>
    <row r="76" spans="1:8" ht="26.25" customHeight="1" thickBot="1">
      <c r="A76" s="81" t="s">
        <v>0</v>
      </c>
      <c r="B76" s="82" t="s">
        <v>1</v>
      </c>
      <c r="C76" s="573" t="s">
        <v>793</v>
      </c>
      <c r="D76" s="572" t="s">
        <v>796</v>
      </c>
      <c r="E76" s="572" t="s">
        <v>794</v>
      </c>
      <c r="F76" s="575" t="s">
        <v>797</v>
      </c>
      <c r="G76" s="574" t="s">
        <v>795</v>
      </c>
    </row>
    <row r="77" spans="1:8" ht="9.75" customHeight="1">
      <c r="A77" s="3"/>
      <c r="C77" s="104"/>
    </row>
    <row r="78" spans="1:8" ht="130.5" customHeight="1">
      <c r="A78" s="28">
        <v>4</v>
      </c>
      <c r="B78" s="181" t="s">
        <v>202</v>
      </c>
      <c r="C78" s="108"/>
      <c r="D78" s="24"/>
      <c r="E78" s="29"/>
    </row>
    <row r="79" spans="1:8" ht="14.85" customHeight="1">
      <c r="A79" s="28" t="s">
        <v>265</v>
      </c>
      <c r="B79" s="181" t="s">
        <v>203</v>
      </c>
      <c r="C79" s="108"/>
      <c r="D79" s="24" t="s">
        <v>179</v>
      </c>
      <c r="E79" s="17">
        <v>58.25</v>
      </c>
      <c r="F79" s="26"/>
      <c r="G79" s="26"/>
    </row>
    <row r="80" spans="1:8" ht="13.35" customHeight="1">
      <c r="A80" s="28" t="s">
        <v>266</v>
      </c>
      <c r="B80" s="181" t="s">
        <v>204</v>
      </c>
      <c r="C80" s="108"/>
      <c r="D80" s="24" t="s">
        <v>179</v>
      </c>
      <c r="E80" s="17">
        <f>E79*0.05</f>
        <v>2.9125000000000001</v>
      </c>
      <c r="F80" s="26"/>
      <c r="G80" s="26"/>
    </row>
    <row r="81" spans="1:8" ht="64.5" customHeight="1">
      <c r="A81" s="28">
        <v>5</v>
      </c>
      <c r="B81" s="181" t="s">
        <v>205</v>
      </c>
      <c r="C81" s="108"/>
      <c r="D81" s="24" t="s">
        <v>181</v>
      </c>
      <c r="E81" s="17">
        <f>(E79+E80)*0.8</f>
        <v>48.930000000000007</v>
      </c>
      <c r="F81" s="26"/>
      <c r="G81" s="26"/>
    </row>
    <row r="82" spans="1:8" ht="51.75" customHeight="1">
      <c r="A82" s="28">
        <v>6</v>
      </c>
      <c r="B82" s="53" t="s">
        <v>206</v>
      </c>
      <c r="C82" s="108"/>
      <c r="D82" s="24" t="s">
        <v>179</v>
      </c>
      <c r="E82" s="17">
        <f>(E79+E80)*1.05*0.2</f>
        <v>12.844125</v>
      </c>
      <c r="F82" s="26"/>
      <c r="G82" s="26"/>
    </row>
    <row r="83" spans="1:8" ht="116.25" customHeight="1">
      <c r="A83" s="28">
        <v>7</v>
      </c>
      <c r="B83" s="188" t="s">
        <v>207</v>
      </c>
      <c r="C83" s="127" t="s">
        <v>208</v>
      </c>
      <c r="D83" s="33" t="s">
        <v>11</v>
      </c>
      <c r="E83" s="17">
        <v>62.5</v>
      </c>
      <c r="F83" s="26"/>
      <c r="G83" s="26"/>
    </row>
    <row r="84" spans="1:8" ht="112.5" customHeight="1">
      <c r="A84" s="28">
        <v>8</v>
      </c>
      <c r="B84" s="188" t="s">
        <v>209</v>
      </c>
      <c r="C84" s="127" t="s">
        <v>210</v>
      </c>
      <c r="D84" s="33" t="s">
        <v>11</v>
      </c>
      <c r="E84" s="17">
        <v>31</v>
      </c>
      <c r="F84" s="26"/>
      <c r="G84" s="26"/>
    </row>
    <row r="85" spans="1:8" ht="77.25" customHeight="1">
      <c r="A85" s="28">
        <v>9</v>
      </c>
      <c r="B85" s="57" t="s">
        <v>276</v>
      </c>
      <c r="C85" s="108"/>
      <c r="D85" s="15" t="s">
        <v>179</v>
      </c>
      <c r="E85" s="17">
        <f>(E79+E80-E82)</f>
        <v>48.318375000000003</v>
      </c>
      <c r="F85" s="26"/>
      <c r="G85" s="26"/>
    </row>
    <row r="86" spans="1:8" ht="15" customHeight="1">
      <c r="A86" s="28"/>
      <c r="B86" s="180"/>
      <c r="C86" s="114"/>
      <c r="D86" s="24"/>
      <c r="E86" s="100"/>
      <c r="F86" s="26"/>
      <c r="G86" s="26"/>
    </row>
    <row r="87" spans="1:8" ht="15" customHeight="1">
      <c r="A87" s="28"/>
      <c r="B87" s="180"/>
      <c r="C87" s="114"/>
      <c r="D87" s="24"/>
      <c r="E87" s="100"/>
      <c r="F87" s="26"/>
      <c r="G87" s="26"/>
    </row>
    <row r="88" spans="1:8" ht="15" customHeight="1">
      <c r="A88" s="28"/>
      <c r="B88" s="180"/>
      <c r="C88" s="114"/>
      <c r="D88" s="24"/>
      <c r="E88" s="100"/>
      <c r="F88" s="26"/>
      <c r="G88" s="26"/>
    </row>
    <row r="89" spans="1:8" ht="15" customHeight="1">
      <c r="A89" s="28"/>
      <c r="B89" s="180"/>
      <c r="C89" s="114"/>
      <c r="D89" s="24"/>
      <c r="E89" s="100"/>
      <c r="F89" s="26"/>
      <c r="G89" s="26"/>
    </row>
    <row r="90" spans="1:8" s="408" customFormat="1" ht="13.5" customHeight="1">
      <c r="A90" s="406" t="s">
        <v>711</v>
      </c>
      <c r="B90" s="406"/>
      <c r="C90" s="406"/>
      <c r="D90" s="406"/>
      <c r="E90" s="406"/>
      <c r="F90" s="407"/>
    </row>
    <row r="91" spans="1:8" s="408" customFormat="1" ht="29.25" customHeight="1">
      <c r="A91" s="539" t="s">
        <v>713</v>
      </c>
      <c r="B91" s="539"/>
      <c r="C91" s="539"/>
      <c r="D91" s="539"/>
      <c r="E91" s="539"/>
      <c r="F91" s="539"/>
      <c r="G91" s="208"/>
      <c r="H91" s="208"/>
    </row>
    <row r="92" spans="1:8" ht="6.75" customHeight="1" thickBot="1"/>
    <row r="93" spans="1:8" ht="26.25" customHeight="1" thickBot="1">
      <c r="A93" s="81" t="s">
        <v>0</v>
      </c>
      <c r="B93" s="82" t="s">
        <v>1</v>
      </c>
      <c r="C93" s="573" t="s">
        <v>793</v>
      </c>
      <c r="D93" s="572" t="s">
        <v>796</v>
      </c>
      <c r="E93" s="572" t="s">
        <v>794</v>
      </c>
      <c r="F93" s="575" t="s">
        <v>797</v>
      </c>
      <c r="G93" s="574" t="s">
        <v>795</v>
      </c>
    </row>
    <row r="94" spans="1:8" ht="10.5" customHeight="1">
      <c r="A94" s="232"/>
      <c r="B94" s="393"/>
      <c r="C94" s="395"/>
      <c r="D94" s="234"/>
      <c r="E94" s="234"/>
      <c r="F94" s="235"/>
      <c r="G94" s="235"/>
    </row>
    <row r="95" spans="1:8" ht="100.5" customHeight="1">
      <c r="A95" s="28">
        <v>10</v>
      </c>
      <c r="B95" s="53" t="s">
        <v>184</v>
      </c>
      <c r="C95" s="99"/>
      <c r="D95" s="24"/>
      <c r="E95" s="100"/>
      <c r="F95" s="26"/>
      <c r="G95" s="26"/>
    </row>
    <row r="96" spans="1:8" ht="13.5" customHeight="1">
      <c r="A96" s="28" t="s">
        <v>265</v>
      </c>
      <c r="B96" s="53" t="s">
        <v>287</v>
      </c>
      <c r="C96" s="99"/>
      <c r="D96" s="24" t="s">
        <v>179</v>
      </c>
      <c r="E96" s="100">
        <v>80.56</v>
      </c>
      <c r="F96" s="26"/>
      <c r="G96" s="26"/>
    </row>
    <row r="97" spans="1:8" ht="13.5" customHeight="1">
      <c r="A97" s="28" t="s">
        <v>266</v>
      </c>
      <c r="B97" s="53" t="s">
        <v>286</v>
      </c>
      <c r="C97" s="99"/>
      <c r="D97" s="24" t="s">
        <v>181</v>
      </c>
      <c r="E97" s="100">
        <v>280</v>
      </c>
      <c r="F97" s="26"/>
      <c r="G97" s="26"/>
    </row>
    <row r="98" spans="1:8" ht="52.5" customHeight="1">
      <c r="A98" s="28">
        <v>11</v>
      </c>
      <c r="B98" s="57" t="s">
        <v>211</v>
      </c>
      <c r="C98" s="99"/>
      <c r="D98" s="24" t="s">
        <v>181</v>
      </c>
      <c r="E98" s="117">
        <v>275</v>
      </c>
      <c r="F98" s="26"/>
      <c r="G98" s="26"/>
    </row>
    <row r="99" spans="1:8" ht="50.25" customHeight="1">
      <c r="A99" s="28">
        <v>12</v>
      </c>
      <c r="B99" s="57" t="s">
        <v>212</v>
      </c>
      <c r="C99" s="99"/>
      <c r="D99" s="24" t="s">
        <v>181</v>
      </c>
      <c r="E99" s="117">
        <v>80</v>
      </c>
      <c r="F99" s="26"/>
      <c r="G99" s="26"/>
    </row>
    <row r="100" spans="1:8" ht="51" customHeight="1">
      <c r="A100" s="28">
        <v>13</v>
      </c>
      <c r="B100" s="53" t="s">
        <v>213</v>
      </c>
      <c r="C100" s="127"/>
      <c r="D100" s="24" t="s">
        <v>182</v>
      </c>
      <c r="E100" s="116">
        <v>1</v>
      </c>
      <c r="F100" s="26"/>
      <c r="G100" s="26"/>
    </row>
    <row r="101" spans="1:8" ht="153.75" customHeight="1">
      <c r="A101" s="28">
        <v>14</v>
      </c>
      <c r="B101" s="135" t="s">
        <v>214</v>
      </c>
      <c r="C101" s="127" t="s">
        <v>215</v>
      </c>
      <c r="D101" s="24" t="s">
        <v>182</v>
      </c>
      <c r="E101" s="116">
        <v>2</v>
      </c>
      <c r="F101" s="26"/>
      <c r="G101" s="26"/>
    </row>
    <row r="102" spans="1:8" ht="153" customHeight="1">
      <c r="A102" s="28">
        <v>15</v>
      </c>
      <c r="B102" s="135" t="s">
        <v>216</v>
      </c>
      <c r="C102" s="127" t="s">
        <v>217</v>
      </c>
      <c r="D102" s="24" t="s">
        <v>182</v>
      </c>
      <c r="E102" s="116">
        <v>1</v>
      </c>
      <c r="F102" s="26"/>
      <c r="G102" s="26"/>
    </row>
    <row r="103" spans="1:8" ht="15" customHeight="1">
      <c r="A103" s="28"/>
      <c r="B103" s="180"/>
      <c r="C103" s="114"/>
      <c r="D103" s="24"/>
      <c r="E103" s="100"/>
      <c r="F103" s="26"/>
      <c r="G103" s="26"/>
    </row>
    <row r="104" spans="1:8" ht="15" customHeight="1">
      <c r="A104" s="28"/>
      <c r="B104" s="180"/>
      <c r="C104" s="114"/>
      <c r="D104" s="24"/>
      <c r="E104" s="100"/>
      <c r="F104" s="26"/>
      <c r="G104" s="26"/>
    </row>
    <row r="105" spans="1:8" ht="15" customHeight="1">
      <c r="A105" s="28"/>
      <c r="B105" s="180"/>
      <c r="C105" s="114"/>
      <c r="D105" s="24"/>
      <c r="E105" s="100"/>
      <c r="F105" s="26"/>
      <c r="G105" s="26"/>
    </row>
    <row r="106" spans="1:8" s="408" customFormat="1" ht="13.5" customHeight="1">
      <c r="A106" s="406" t="s">
        <v>711</v>
      </c>
      <c r="B106" s="406"/>
      <c r="C106" s="406"/>
      <c r="D106" s="406"/>
      <c r="E106" s="406"/>
      <c r="F106" s="407"/>
    </row>
    <row r="107" spans="1:8" s="408" customFormat="1" ht="29.25" customHeight="1">
      <c r="A107" s="539" t="s">
        <v>713</v>
      </c>
      <c r="B107" s="539"/>
      <c r="C107" s="539"/>
      <c r="D107" s="539"/>
      <c r="E107" s="539"/>
      <c r="F107" s="539"/>
      <c r="G107" s="208"/>
      <c r="H107" s="208"/>
    </row>
    <row r="108" spans="1:8" ht="6.75" customHeight="1" thickBot="1"/>
    <row r="109" spans="1:8" ht="26.25" customHeight="1" thickBot="1">
      <c r="A109" s="81" t="s">
        <v>0</v>
      </c>
      <c r="B109" s="82" t="s">
        <v>1</v>
      </c>
      <c r="C109" s="573" t="s">
        <v>793</v>
      </c>
      <c r="D109" s="572" t="s">
        <v>796</v>
      </c>
      <c r="E109" s="572" t="s">
        <v>794</v>
      </c>
      <c r="F109" s="575" t="s">
        <v>797</v>
      </c>
      <c r="G109" s="574" t="s">
        <v>795</v>
      </c>
    </row>
    <row r="110" spans="1:8" ht="7.5" customHeight="1">
      <c r="A110" s="232"/>
      <c r="B110" s="393"/>
      <c r="C110" s="395"/>
      <c r="D110" s="234"/>
      <c r="E110" s="234"/>
      <c r="F110" s="235"/>
      <c r="G110" s="235"/>
    </row>
    <row r="111" spans="1:8" ht="79.5" customHeight="1">
      <c r="A111" s="28">
        <v>16</v>
      </c>
      <c r="B111" s="135" t="s">
        <v>218</v>
      </c>
      <c r="C111" s="127"/>
      <c r="D111" s="24" t="s">
        <v>182</v>
      </c>
      <c r="E111" s="116">
        <v>1</v>
      </c>
      <c r="F111" s="26"/>
      <c r="G111" s="26"/>
    </row>
    <row r="112" spans="1:8" ht="65.25" customHeight="1">
      <c r="A112" s="28">
        <v>17</v>
      </c>
      <c r="B112" s="135" t="s">
        <v>219</v>
      </c>
      <c r="C112" s="127"/>
      <c r="D112" s="24" t="s">
        <v>179</v>
      </c>
      <c r="E112" s="100">
        <v>1.8</v>
      </c>
      <c r="F112" s="26"/>
      <c r="G112" s="26"/>
    </row>
    <row r="113" spans="1:8" ht="38.25">
      <c r="A113" s="28">
        <v>18</v>
      </c>
      <c r="B113" s="146" t="s">
        <v>220</v>
      </c>
      <c r="C113" s="127" t="s">
        <v>221</v>
      </c>
      <c r="D113" s="24" t="s">
        <v>182</v>
      </c>
      <c r="E113" s="29">
        <v>4</v>
      </c>
      <c r="F113" s="26"/>
      <c r="G113" s="26"/>
    </row>
    <row r="114" spans="1:8" ht="165" customHeight="1">
      <c r="A114" s="28">
        <v>19</v>
      </c>
      <c r="B114" s="45" t="s">
        <v>277</v>
      </c>
      <c r="C114" s="127" t="s">
        <v>222</v>
      </c>
      <c r="D114" s="24" t="s">
        <v>182</v>
      </c>
      <c r="E114" s="116">
        <v>1</v>
      </c>
      <c r="F114" s="26"/>
      <c r="G114" s="26"/>
    </row>
    <row r="115" spans="1:8" ht="26.25" customHeight="1">
      <c r="A115" s="28">
        <v>20</v>
      </c>
      <c r="B115" s="184" t="s">
        <v>223</v>
      </c>
      <c r="C115" s="127"/>
      <c r="D115" s="24" t="s">
        <v>182</v>
      </c>
      <c r="E115" s="116">
        <v>1</v>
      </c>
      <c r="F115" s="26"/>
      <c r="G115" s="26"/>
    </row>
    <row r="116" spans="1:8" ht="38.85" customHeight="1">
      <c r="A116" s="28">
        <v>21</v>
      </c>
      <c r="B116" s="183" t="s">
        <v>224</v>
      </c>
      <c r="C116" s="127" t="s">
        <v>225</v>
      </c>
      <c r="D116" s="24" t="s">
        <v>182</v>
      </c>
      <c r="E116" s="116">
        <v>1</v>
      </c>
      <c r="F116" s="26"/>
      <c r="G116" s="26"/>
    </row>
    <row r="117" spans="1:8" ht="63.75">
      <c r="A117" s="28">
        <v>22</v>
      </c>
      <c r="B117" s="188" t="s">
        <v>226</v>
      </c>
      <c r="C117" s="127"/>
      <c r="D117" s="33" t="s">
        <v>11</v>
      </c>
      <c r="E117" s="17">
        <v>38</v>
      </c>
      <c r="F117" s="26"/>
      <c r="G117" s="26"/>
    </row>
    <row r="118" spans="1:8" ht="52.5" customHeight="1">
      <c r="A118" s="28">
        <v>23</v>
      </c>
      <c r="B118" s="188" t="s">
        <v>227</v>
      </c>
      <c r="C118" s="127"/>
      <c r="D118" s="33" t="s">
        <v>11</v>
      </c>
      <c r="E118" s="17">
        <v>45</v>
      </c>
      <c r="F118" s="26"/>
      <c r="G118" s="26"/>
    </row>
    <row r="119" spans="1:8" ht="38.25">
      <c r="A119" s="28">
        <v>24</v>
      </c>
      <c r="B119" s="188" t="s">
        <v>228</v>
      </c>
      <c r="C119" s="193" t="s">
        <v>291</v>
      </c>
      <c r="D119" s="33" t="s">
        <v>11</v>
      </c>
      <c r="E119" s="100">
        <v>45</v>
      </c>
      <c r="F119" s="26"/>
      <c r="G119" s="26"/>
    </row>
    <row r="120" spans="1:8" ht="40.5" customHeight="1">
      <c r="A120" s="28">
        <v>25</v>
      </c>
      <c r="B120" s="184" t="s">
        <v>229</v>
      </c>
      <c r="C120" s="108"/>
      <c r="D120" s="24" t="s">
        <v>182</v>
      </c>
      <c r="E120" s="116">
        <v>1</v>
      </c>
      <c r="F120" s="26"/>
      <c r="G120" s="26"/>
    </row>
    <row r="121" spans="1:8" ht="5.25" customHeight="1" thickBot="1">
      <c r="A121" s="28"/>
      <c r="B121" s="108"/>
      <c r="C121" s="108"/>
      <c r="D121" s="29"/>
      <c r="E121" s="29"/>
    </row>
    <row r="122" spans="1:8" ht="27.75" customHeight="1" thickTop="1">
      <c r="A122" s="137"/>
      <c r="B122" s="11" t="s">
        <v>230</v>
      </c>
      <c r="C122" s="11"/>
      <c r="D122" s="11"/>
      <c r="E122" s="31"/>
      <c r="F122" s="32"/>
      <c r="G122" s="123"/>
    </row>
    <row r="123" spans="1:8" ht="7.5" customHeight="1">
      <c r="A123" s="132"/>
      <c r="B123" s="98"/>
      <c r="C123" s="108"/>
      <c r="D123" s="99"/>
      <c r="E123" s="99"/>
    </row>
    <row r="124" spans="1:8" s="408" customFormat="1" ht="13.5" customHeight="1">
      <c r="A124" s="406" t="s">
        <v>711</v>
      </c>
      <c r="B124" s="406"/>
      <c r="C124" s="406"/>
      <c r="D124" s="406"/>
      <c r="E124" s="406"/>
      <c r="F124" s="407"/>
    </row>
    <row r="125" spans="1:8" s="408" customFormat="1" ht="29.25" customHeight="1">
      <c r="A125" s="539" t="s">
        <v>713</v>
      </c>
      <c r="B125" s="539"/>
      <c r="C125" s="539"/>
      <c r="D125" s="539"/>
      <c r="E125" s="539"/>
      <c r="F125" s="539"/>
      <c r="G125" s="208"/>
      <c r="H125" s="208"/>
    </row>
    <row r="126" spans="1:8" ht="6.75" customHeight="1" thickBot="1"/>
    <row r="127" spans="1:8" ht="26.25" customHeight="1" thickBot="1">
      <c r="A127" s="81" t="s">
        <v>0</v>
      </c>
      <c r="B127" s="82" t="s">
        <v>1</v>
      </c>
      <c r="C127" s="573" t="s">
        <v>793</v>
      </c>
      <c r="D127" s="572" t="s">
        <v>796</v>
      </c>
      <c r="E127" s="572" t="s">
        <v>794</v>
      </c>
      <c r="F127" s="575" t="s">
        <v>797</v>
      </c>
      <c r="G127" s="574" t="s">
        <v>795</v>
      </c>
    </row>
    <row r="128" spans="1:8" ht="9.75" customHeight="1">
      <c r="A128" s="232"/>
      <c r="B128" s="393"/>
      <c r="C128" s="395"/>
      <c r="D128" s="234"/>
      <c r="E128" s="234"/>
      <c r="F128" s="235"/>
      <c r="G128" s="235"/>
    </row>
    <row r="129" spans="1:7" ht="12.75" customHeight="1">
      <c r="A129" s="83" t="s">
        <v>279</v>
      </c>
      <c r="B129" s="555" t="s">
        <v>231</v>
      </c>
      <c r="C129" s="555"/>
      <c r="D129" s="555"/>
      <c r="E129" s="555"/>
      <c r="F129" s="555"/>
      <c r="G129" s="555"/>
    </row>
    <row r="130" spans="1:7" ht="3" customHeight="1">
      <c r="A130" s="27"/>
      <c r="B130" s="98"/>
      <c r="C130" s="108"/>
      <c r="D130" s="99"/>
      <c r="E130" s="99"/>
    </row>
    <row r="131" spans="1:7" ht="27" customHeight="1">
      <c r="A131" s="129">
        <v>1</v>
      </c>
      <c r="B131" s="183" t="s">
        <v>263</v>
      </c>
      <c r="C131" s="99"/>
      <c r="D131" s="127" t="s">
        <v>11</v>
      </c>
      <c r="E131" s="144">
        <v>26.6</v>
      </c>
      <c r="F131" s="26"/>
      <c r="G131" s="26"/>
    </row>
    <row r="132" spans="1:7" ht="89.25">
      <c r="A132" s="28">
        <v>2</v>
      </c>
      <c r="B132" s="190" t="s">
        <v>232</v>
      </c>
      <c r="C132" s="108"/>
      <c r="D132" s="24" t="s">
        <v>179</v>
      </c>
      <c r="E132" s="17">
        <v>10.56</v>
      </c>
      <c r="F132" s="26"/>
      <c r="G132" s="26"/>
    </row>
    <row r="133" spans="1:7" ht="61.5" customHeight="1">
      <c r="A133" s="28">
        <v>3</v>
      </c>
      <c r="B133" s="190" t="s">
        <v>233</v>
      </c>
      <c r="C133" s="108"/>
      <c r="D133" s="24" t="s">
        <v>181</v>
      </c>
      <c r="E133" s="100">
        <v>8.8000000000000007</v>
      </c>
      <c r="F133" s="26"/>
      <c r="G133" s="26"/>
    </row>
    <row r="134" spans="1:7" ht="65.25">
      <c r="A134" s="28">
        <v>4</v>
      </c>
      <c r="B134" s="53" t="s">
        <v>234</v>
      </c>
      <c r="C134" s="108"/>
      <c r="D134" s="24" t="s">
        <v>179</v>
      </c>
      <c r="E134" s="100">
        <v>2.8</v>
      </c>
      <c r="F134" s="26"/>
      <c r="G134" s="26"/>
    </row>
    <row r="135" spans="1:7" ht="114.75">
      <c r="A135" s="28">
        <v>5</v>
      </c>
      <c r="B135" s="187" t="s">
        <v>235</v>
      </c>
      <c r="C135" s="193" t="s">
        <v>292</v>
      </c>
      <c r="D135" s="24" t="s">
        <v>11</v>
      </c>
      <c r="E135" s="117">
        <v>21</v>
      </c>
      <c r="F135" s="26"/>
      <c r="G135" s="26"/>
    </row>
    <row r="136" spans="1:7" ht="116.25" customHeight="1">
      <c r="A136" s="28">
        <v>6</v>
      </c>
      <c r="B136" s="57" t="s">
        <v>293</v>
      </c>
      <c r="C136" s="108"/>
      <c r="D136" s="24" t="s">
        <v>179</v>
      </c>
      <c r="E136" s="100">
        <v>1</v>
      </c>
      <c r="F136" s="26"/>
      <c r="G136" s="26"/>
    </row>
    <row r="137" spans="1:7" ht="90" customHeight="1">
      <c r="A137" s="28">
        <v>7</v>
      </c>
      <c r="B137" s="182" t="s">
        <v>236</v>
      </c>
      <c r="C137" s="108"/>
      <c r="D137" s="24"/>
      <c r="E137" s="17"/>
    </row>
    <row r="138" spans="1:7" ht="10.5" customHeight="1">
      <c r="A138" s="28" t="s">
        <v>265</v>
      </c>
      <c r="B138" s="138" t="s">
        <v>237</v>
      </c>
      <c r="C138" s="139" t="s">
        <v>238</v>
      </c>
      <c r="D138" s="33" t="s">
        <v>11</v>
      </c>
      <c r="E138" s="17">
        <v>31</v>
      </c>
      <c r="F138" s="26"/>
      <c r="G138" s="26"/>
    </row>
    <row r="139" spans="1:7" ht="11.25" customHeight="1">
      <c r="A139" s="28" t="s">
        <v>266</v>
      </c>
      <c r="B139" s="138" t="s">
        <v>239</v>
      </c>
      <c r="C139" s="139" t="s">
        <v>240</v>
      </c>
      <c r="D139" s="33" t="s">
        <v>11</v>
      </c>
      <c r="E139" s="17">
        <v>42</v>
      </c>
      <c r="F139" s="26"/>
      <c r="G139" s="26"/>
    </row>
    <row r="140" spans="1:7" ht="12" customHeight="1">
      <c r="A140" s="28" t="s">
        <v>268</v>
      </c>
      <c r="B140" s="138" t="s">
        <v>241</v>
      </c>
      <c r="C140" s="139" t="s">
        <v>242</v>
      </c>
      <c r="D140" s="33" t="s">
        <v>11</v>
      </c>
      <c r="E140" s="17">
        <v>14</v>
      </c>
      <c r="F140" s="26"/>
      <c r="G140" s="26"/>
    </row>
    <row r="141" spans="1:7" ht="12" customHeight="1">
      <c r="A141" s="28" t="s">
        <v>269</v>
      </c>
      <c r="B141" s="120" t="s">
        <v>243</v>
      </c>
      <c r="C141" s="139" t="s">
        <v>244</v>
      </c>
      <c r="D141" s="33" t="s">
        <v>11</v>
      </c>
      <c r="E141" s="17">
        <v>28</v>
      </c>
      <c r="F141" s="26"/>
      <c r="G141" s="26"/>
    </row>
    <row r="142" spans="1:7" ht="12" customHeight="1">
      <c r="A142" s="28"/>
      <c r="B142" s="120"/>
      <c r="C142" s="139"/>
      <c r="D142" s="33"/>
      <c r="E142" s="17"/>
      <c r="F142" s="26"/>
      <c r="G142" s="26"/>
    </row>
    <row r="143" spans="1:7" ht="12" customHeight="1">
      <c r="A143" s="28"/>
      <c r="B143" s="120"/>
      <c r="C143" s="139"/>
      <c r="D143" s="33"/>
      <c r="E143" s="17"/>
      <c r="F143" s="26"/>
      <c r="G143" s="26"/>
    </row>
    <row r="144" spans="1:7" s="408" customFormat="1" ht="13.5" customHeight="1">
      <c r="A144" s="406" t="s">
        <v>711</v>
      </c>
      <c r="B144" s="406"/>
      <c r="C144" s="406"/>
      <c r="D144" s="406"/>
      <c r="E144" s="406"/>
      <c r="F144" s="407"/>
    </row>
    <row r="145" spans="1:8" s="408" customFormat="1" ht="29.25" customHeight="1">
      <c r="A145" s="539" t="s">
        <v>713</v>
      </c>
      <c r="B145" s="539"/>
      <c r="C145" s="539"/>
      <c r="D145" s="539"/>
      <c r="E145" s="539"/>
      <c r="F145" s="539"/>
      <c r="G145" s="208"/>
      <c r="H145" s="208"/>
    </row>
    <row r="146" spans="1:8" ht="6.75" customHeight="1" thickBot="1"/>
    <row r="147" spans="1:8" ht="26.25" customHeight="1" thickBot="1">
      <c r="A147" s="81" t="s">
        <v>0</v>
      </c>
      <c r="B147" s="82" t="s">
        <v>1</v>
      </c>
      <c r="C147" s="573" t="s">
        <v>793</v>
      </c>
      <c r="D147" s="572" t="s">
        <v>796</v>
      </c>
      <c r="E147" s="572" t="s">
        <v>794</v>
      </c>
      <c r="F147" s="575" t="s">
        <v>797</v>
      </c>
      <c r="G147" s="574" t="s">
        <v>795</v>
      </c>
    </row>
    <row r="148" spans="1:8" ht="9.75" customHeight="1">
      <c r="A148" s="232"/>
      <c r="B148" s="393"/>
      <c r="C148" s="395"/>
      <c r="D148" s="234"/>
      <c r="E148" s="234"/>
      <c r="F148" s="235"/>
      <c r="G148" s="235"/>
    </row>
    <row r="149" spans="1:8" ht="27" customHeight="1">
      <c r="A149" s="28">
        <v>8</v>
      </c>
      <c r="B149" s="136" t="s">
        <v>245</v>
      </c>
      <c r="C149" s="127"/>
      <c r="D149" s="24" t="s">
        <v>182</v>
      </c>
      <c r="E149" s="116">
        <v>6</v>
      </c>
      <c r="F149" s="26"/>
      <c r="G149" s="26"/>
    </row>
    <row r="150" spans="1:8" ht="38.85" customHeight="1">
      <c r="A150" s="28">
        <v>9</v>
      </c>
      <c r="B150" s="183" t="s">
        <v>224</v>
      </c>
      <c r="C150" s="127" t="s">
        <v>246</v>
      </c>
      <c r="D150" s="24" t="s">
        <v>182</v>
      </c>
      <c r="E150" s="116">
        <v>3</v>
      </c>
      <c r="F150" s="26"/>
      <c r="G150" s="26"/>
    </row>
    <row r="151" spans="1:8" ht="38.25">
      <c r="A151" s="28">
        <v>10</v>
      </c>
      <c r="B151" s="189" t="s">
        <v>247</v>
      </c>
      <c r="C151" s="108"/>
      <c r="D151" s="24" t="s">
        <v>182</v>
      </c>
      <c r="E151" s="29">
        <v>1</v>
      </c>
      <c r="F151" s="26"/>
      <c r="G151" s="26"/>
    </row>
    <row r="152" spans="1:8" ht="52.5">
      <c r="A152" s="28">
        <v>11</v>
      </c>
      <c r="B152" s="188" t="s">
        <v>248</v>
      </c>
      <c r="C152" s="108"/>
      <c r="D152" s="24" t="s">
        <v>179</v>
      </c>
      <c r="E152" s="29">
        <v>1</v>
      </c>
      <c r="F152" s="26"/>
      <c r="G152" s="26"/>
    </row>
    <row r="153" spans="1:8" ht="25.5">
      <c r="A153" s="28">
        <v>12</v>
      </c>
      <c r="B153" s="187" t="s">
        <v>249</v>
      </c>
      <c r="C153" s="108"/>
      <c r="D153" s="15" t="s">
        <v>6</v>
      </c>
      <c r="E153" s="29">
        <v>30</v>
      </c>
      <c r="F153" s="26"/>
      <c r="G153" s="26"/>
    </row>
    <row r="154" spans="1:8" ht="7.5" customHeight="1" thickBot="1">
      <c r="A154" s="27"/>
      <c r="B154" s="98"/>
      <c r="C154" s="108"/>
      <c r="D154" s="99"/>
      <c r="E154" s="100"/>
    </row>
    <row r="155" spans="1:8" ht="12.75" customHeight="1" thickTop="1">
      <c r="A155" s="137"/>
      <c r="B155" s="556" t="s">
        <v>250</v>
      </c>
      <c r="C155" s="556"/>
      <c r="D155" s="556"/>
      <c r="E155" s="556"/>
      <c r="F155" s="556"/>
      <c r="G155" s="16"/>
    </row>
    <row r="156" spans="1:8">
      <c r="A156" s="27"/>
      <c r="B156" s="98"/>
      <c r="C156" s="108"/>
      <c r="D156" s="99"/>
      <c r="E156" s="100"/>
    </row>
    <row r="157" spans="1:8">
      <c r="A157" s="27"/>
      <c r="B157" s="98"/>
      <c r="C157" s="108"/>
      <c r="D157" s="99"/>
      <c r="E157" s="100"/>
    </row>
    <row r="158" spans="1:8">
      <c r="A158" s="27"/>
      <c r="B158" s="98"/>
      <c r="C158" s="108"/>
      <c r="D158" s="99"/>
      <c r="E158" s="100"/>
    </row>
    <row r="161" spans="1:7">
      <c r="A161" s="154" t="s">
        <v>280</v>
      </c>
      <c r="B161" s="156"/>
      <c r="C161" s="153"/>
      <c r="D161" s="153"/>
      <c r="E161" s="153"/>
      <c r="F161" s="153"/>
    </row>
    <row r="162" spans="1:7">
      <c r="A162" s="99"/>
      <c r="B162" s="108"/>
      <c r="C162" s="99"/>
      <c r="D162" s="100"/>
      <c r="E162" s="99"/>
      <c r="F162" s="99"/>
    </row>
    <row r="163" spans="1:7">
      <c r="A163" s="129"/>
      <c r="B163" s="157" t="s">
        <v>173</v>
      </c>
      <c r="C163" s="158"/>
      <c r="D163" s="158"/>
      <c r="E163" s="129"/>
      <c r="F163" s="159"/>
      <c r="G163" s="159" t="s">
        <v>174</v>
      </c>
    </row>
    <row r="164" spans="1:7">
      <c r="A164" s="160"/>
      <c r="B164" s="161"/>
      <c r="C164" s="161"/>
      <c r="D164" s="161"/>
      <c r="E164" s="161"/>
      <c r="F164" s="162"/>
      <c r="G164" s="162" t="s">
        <v>175</v>
      </c>
    </row>
    <row r="165" spans="1:7">
      <c r="A165" s="19"/>
      <c r="B165" s="163" t="s">
        <v>161</v>
      </c>
      <c r="C165" s="153"/>
      <c r="D165" s="153"/>
      <c r="E165" s="153"/>
      <c r="F165" s="164"/>
      <c r="G165" s="194"/>
    </row>
    <row r="166" spans="1:7" ht="25.5">
      <c r="A166" s="19"/>
      <c r="B166" s="163" t="s">
        <v>251</v>
      </c>
      <c r="C166" s="153"/>
      <c r="D166" s="153"/>
      <c r="E166" s="153"/>
      <c r="F166" s="165"/>
      <c r="G166" s="195"/>
    </row>
    <row r="167" spans="1:7" ht="25.5">
      <c r="A167" s="19"/>
      <c r="B167" s="163" t="s">
        <v>252</v>
      </c>
      <c r="C167" s="153"/>
      <c r="D167" s="153"/>
      <c r="E167" s="153"/>
      <c r="F167" s="165"/>
      <c r="G167" s="195"/>
    </row>
    <row r="168" spans="1:7" ht="25.5">
      <c r="A168" s="19"/>
      <c r="B168" s="163" t="s">
        <v>253</v>
      </c>
      <c r="C168" s="153"/>
      <c r="D168" s="153"/>
      <c r="E168" s="153"/>
      <c r="F168" s="165"/>
      <c r="G168" s="195"/>
    </row>
    <row r="169" spans="1:7" ht="13.5" thickBot="1">
      <c r="A169" s="167"/>
      <c r="B169" s="168" t="s">
        <v>254</v>
      </c>
      <c r="C169" s="169"/>
      <c r="D169" s="169"/>
      <c r="E169" s="169"/>
      <c r="F169" s="170"/>
      <c r="G169" s="196"/>
    </row>
    <row r="170" spans="1:7" ht="13.5" thickTop="1">
      <c r="A170" s="19"/>
      <c r="B170" s="166"/>
      <c r="C170" s="153"/>
      <c r="D170" s="153"/>
      <c r="E170" s="153"/>
      <c r="F170" s="171"/>
      <c r="G170" s="197"/>
    </row>
    <row r="171" spans="1:7">
      <c r="A171" s="37"/>
      <c r="B171" s="398" t="s">
        <v>176</v>
      </c>
      <c r="C171" s="398"/>
      <c r="D171" s="398"/>
      <c r="E171" s="399"/>
      <c r="F171" s="400"/>
      <c r="G171" s="405"/>
    </row>
    <row r="172" spans="1:7" ht="13.5" thickBot="1">
      <c r="A172" s="172"/>
      <c r="B172" s="173" t="s">
        <v>115</v>
      </c>
      <c r="C172" s="174"/>
      <c r="D172" s="174"/>
      <c r="E172" s="174"/>
      <c r="F172" s="175"/>
      <c r="G172" s="198"/>
    </row>
    <row r="173" spans="1:7" ht="13.5" thickTop="1">
      <c r="A173" s="37"/>
      <c r="B173" s="99"/>
      <c r="C173" s="99"/>
      <c r="D173" s="99"/>
      <c r="E173" s="99"/>
      <c r="F173" s="176"/>
      <c r="G173" s="199"/>
    </row>
    <row r="174" spans="1:7" ht="15">
      <c r="A174" s="37"/>
      <c r="B174" s="177" t="s">
        <v>281</v>
      </c>
      <c r="C174" s="99"/>
      <c r="D174" s="99"/>
      <c r="E174" s="37"/>
      <c r="F174" s="178"/>
      <c r="G174" s="200"/>
    </row>
    <row r="175" spans="1:7">
      <c r="A175" s="19"/>
      <c r="B175" s="153"/>
      <c r="C175" s="153"/>
      <c r="D175" s="153"/>
      <c r="E175" s="153"/>
      <c r="F175" s="153"/>
    </row>
  </sheetData>
  <sheetProtection selectLockedCells="1" selectUnlockedCells="1"/>
  <mergeCells count="11">
    <mergeCell ref="B155:F155"/>
    <mergeCell ref="A74:F74"/>
    <mergeCell ref="A91:F91"/>
    <mergeCell ref="A107:F107"/>
    <mergeCell ref="A125:F125"/>
    <mergeCell ref="A145:F145"/>
    <mergeCell ref="C61:D61"/>
    <mergeCell ref="B129:G129"/>
    <mergeCell ref="A2:F2"/>
    <mergeCell ref="A26:F26"/>
    <mergeCell ref="A51:F51"/>
  </mergeCells>
  <printOptions horizontalCentered="1"/>
  <pageMargins left="0.59055118110236227" right="0.55118110236220474" top="1.0236220472440944" bottom="0.55118110236220474" header="0.39370078740157483" footer="0.39370078740157483"/>
  <pageSetup paperSize="9" firstPageNumber="23" orientation="portrait" useFirstPageNumber="1" horizontalDpi="300" verticalDpi="300"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radova&amp;R&amp;P /66</oddFooter>
  </headerFooter>
  <rowBreaks count="5" manualBreakCount="5">
    <brk id="24" max="6" man="1"/>
    <brk id="49" max="16383" man="1"/>
    <brk id="72" max="16383" man="1"/>
    <brk id="89" max="6" man="1"/>
    <brk id="10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2"/>
  <sheetViews>
    <sheetView view="pageBreakPreview" zoomScaleNormal="90" zoomScaleSheetLayoutView="100" zoomScalePageLayoutView="90" workbookViewId="0">
      <selection activeCell="A30" sqref="A30:G30"/>
    </sheetView>
  </sheetViews>
  <sheetFormatPr defaultRowHeight="15"/>
  <cols>
    <col min="1" max="1" width="36.5703125" style="443" customWidth="1"/>
    <col min="2" max="2" width="20.28515625" style="443" customWidth="1"/>
    <col min="3" max="3" width="4.140625" style="443" customWidth="1"/>
    <col min="4" max="4" width="9.140625" style="443"/>
    <col min="5" max="5" width="11.140625" style="443" customWidth="1"/>
    <col min="6" max="6" width="3.7109375" style="443" customWidth="1"/>
    <col min="7" max="256" width="9.140625" style="443"/>
    <col min="257" max="257" width="5.28515625" style="443" customWidth="1"/>
    <col min="258" max="258" width="20.28515625" style="443" customWidth="1"/>
    <col min="259" max="259" width="4.140625" style="443" customWidth="1"/>
    <col min="260" max="261" width="9.140625" style="443"/>
    <col min="262" max="262" width="23.28515625" style="443" customWidth="1"/>
    <col min="263" max="512" width="9.140625" style="443"/>
    <col min="513" max="513" width="5.28515625" style="443" customWidth="1"/>
    <col min="514" max="514" width="20.28515625" style="443" customWidth="1"/>
    <col min="515" max="515" width="4.140625" style="443" customWidth="1"/>
    <col min="516" max="517" width="9.140625" style="443"/>
    <col min="518" max="518" width="23.28515625" style="443" customWidth="1"/>
    <col min="519" max="768" width="9.140625" style="443"/>
    <col min="769" max="769" width="5.28515625" style="443" customWidth="1"/>
    <col min="770" max="770" width="20.28515625" style="443" customWidth="1"/>
    <col min="771" max="771" width="4.140625" style="443" customWidth="1"/>
    <col min="772" max="773" width="9.140625" style="443"/>
    <col min="774" max="774" width="23.28515625" style="443" customWidth="1"/>
    <col min="775" max="1024" width="9.140625" style="443"/>
    <col min="1025" max="1025" width="5.28515625" style="443" customWidth="1"/>
    <col min="1026" max="1026" width="20.28515625" style="443" customWidth="1"/>
    <col min="1027" max="1027" width="4.140625" style="443" customWidth="1"/>
    <col min="1028" max="1029" width="9.140625" style="443"/>
    <col min="1030" max="1030" width="23.28515625" style="443" customWidth="1"/>
    <col min="1031" max="1280" width="9.140625" style="443"/>
    <col min="1281" max="1281" width="5.28515625" style="443" customWidth="1"/>
    <col min="1282" max="1282" width="20.28515625" style="443" customWidth="1"/>
    <col min="1283" max="1283" width="4.140625" style="443" customWidth="1"/>
    <col min="1284" max="1285" width="9.140625" style="443"/>
    <col min="1286" max="1286" width="23.28515625" style="443" customWidth="1"/>
    <col min="1287" max="1536" width="9.140625" style="443"/>
    <col min="1537" max="1537" width="5.28515625" style="443" customWidth="1"/>
    <col min="1538" max="1538" width="20.28515625" style="443" customWidth="1"/>
    <col min="1539" max="1539" width="4.140625" style="443" customWidth="1"/>
    <col min="1540" max="1541" width="9.140625" style="443"/>
    <col min="1542" max="1542" width="23.28515625" style="443" customWidth="1"/>
    <col min="1543" max="1792" width="9.140625" style="443"/>
    <col min="1793" max="1793" width="5.28515625" style="443" customWidth="1"/>
    <col min="1794" max="1794" width="20.28515625" style="443" customWidth="1"/>
    <col min="1795" max="1795" width="4.140625" style="443" customWidth="1"/>
    <col min="1796" max="1797" width="9.140625" style="443"/>
    <col min="1798" max="1798" width="23.28515625" style="443" customWidth="1"/>
    <col min="1799" max="2048" width="9.140625" style="443"/>
    <col min="2049" max="2049" width="5.28515625" style="443" customWidth="1"/>
    <col min="2050" max="2050" width="20.28515625" style="443" customWidth="1"/>
    <col min="2051" max="2051" width="4.140625" style="443" customWidth="1"/>
    <col min="2052" max="2053" width="9.140625" style="443"/>
    <col min="2054" max="2054" width="23.28515625" style="443" customWidth="1"/>
    <col min="2055" max="2304" width="9.140625" style="443"/>
    <col min="2305" max="2305" width="5.28515625" style="443" customWidth="1"/>
    <col min="2306" max="2306" width="20.28515625" style="443" customWidth="1"/>
    <col min="2307" max="2307" width="4.140625" style="443" customWidth="1"/>
    <col min="2308" max="2309" width="9.140625" style="443"/>
    <col min="2310" max="2310" width="23.28515625" style="443" customWidth="1"/>
    <col min="2311" max="2560" width="9.140625" style="443"/>
    <col min="2561" max="2561" width="5.28515625" style="443" customWidth="1"/>
    <col min="2562" max="2562" width="20.28515625" style="443" customWidth="1"/>
    <col min="2563" max="2563" width="4.140625" style="443" customWidth="1"/>
    <col min="2564" max="2565" width="9.140625" style="443"/>
    <col min="2566" max="2566" width="23.28515625" style="443" customWidth="1"/>
    <col min="2567" max="2816" width="9.140625" style="443"/>
    <col min="2817" max="2817" width="5.28515625" style="443" customWidth="1"/>
    <col min="2818" max="2818" width="20.28515625" style="443" customWidth="1"/>
    <col min="2819" max="2819" width="4.140625" style="443" customWidth="1"/>
    <col min="2820" max="2821" width="9.140625" style="443"/>
    <col min="2822" max="2822" width="23.28515625" style="443" customWidth="1"/>
    <col min="2823" max="3072" width="9.140625" style="443"/>
    <col min="3073" max="3073" width="5.28515625" style="443" customWidth="1"/>
    <col min="3074" max="3074" width="20.28515625" style="443" customWidth="1"/>
    <col min="3075" max="3075" width="4.140625" style="443" customWidth="1"/>
    <col min="3076" max="3077" width="9.140625" style="443"/>
    <col min="3078" max="3078" width="23.28515625" style="443" customWidth="1"/>
    <col min="3079" max="3328" width="9.140625" style="443"/>
    <col min="3329" max="3329" width="5.28515625" style="443" customWidth="1"/>
    <col min="3330" max="3330" width="20.28515625" style="443" customWidth="1"/>
    <col min="3331" max="3331" width="4.140625" style="443" customWidth="1"/>
    <col min="3332" max="3333" width="9.140625" style="443"/>
    <col min="3334" max="3334" width="23.28515625" style="443" customWidth="1"/>
    <col min="3335" max="3584" width="9.140625" style="443"/>
    <col min="3585" max="3585" width="5.28515625" style="443" customWidth="1"/>
    <col min="3586" max="3586" width="20.28515625" style="443" customWidth="1"/>
    <col min="3587" max="3587" width="4.140625" style="443" customWidth="1"/>
    <col min="3588" max="3589" width="9.140625" style="443"/>
    <col min="3590" max="3590" width="23.28515625" style="443" customWidth="1"/>
    <col min="3591" max="3840" width="9.140625" style="443"/>
    <col min="3841" max="3841" width="5.28515625" style="443" customWidth="1"/>
    <col min="3842" max="3842" width="20.28515625" style="443" customWidth="1"/>
    <col min="3843" max="3843" width="4.140625" style="443" customWidth="1"/>
    <col min="3844" max="3845" width="9.140625" style="443"/>
    <col min="3846" max="3846" width="23.28515625" style="443" customWidth="1"/>
    <col min="3847" max="4096" width="9.140625" style="443"/>
    <col min="4097" max="4097" width="5.28515625" style="443" customWidth="1"/>
    <col min="4098" max="4098" width="20.28515625" style="443" customWidth="1"/>
    <col min="4099" max="4099" width="4.140625" style="443" customWidth="1"/>
    <col min="4100" max="4101" width="9.140625" style="443"/>
    <col min="4102" max="4102" width="23.28515625" style="443" customWidth="1"/>
    <col min="4103" max="4352" width="9.140625" style="443"/>
    <col min="4353" max="4353" width="5.28515625" style="443" customWidth="1"/>
    <col min="4354" max="4354" width="20.28515625" style="443" customWidth="1"/>
    <col min="4355" max="4355" width="4.140625" style="443" customWidth="1"/>
    <col min="4356" max="4357" width="9.140625" style="443"/>
    <col min="4358" max="4358" width="23.28515625" style="443" customWidth="1"/>
    <col min="4359" max="4608" width="9.140625" style="443"/>
    <col min="4609" max="4609" width="5.28515625" style="443" customWidth="1"/>
    <col min="4610" max="4610" width="20.28515625" style="443" customWidth="1"/>
    <col min="4611" max="4611" width="4.140625" style="443" customWidth="1"/>
    <col min="4612" max="4613" width="9.140625" style="443"/>
    <col min="4614" max="4614" width="23.28515625" style="443" customWidth="1"/>
    <col min="4615" max="4864" width="9.140625" style="443"/>
    <col min="4865" max="4865" width="5.28515625" style="443" customWidth="1"/>
    <col min="4866" max="4866" width="20.28515625" style="443" customWidth="1"/>
    <col min="4867" max="4867" width="4.140625" style="443" customWidth="1"/>
    <col min="4868" max="4869" width="9.140625" style="443"/>
    <col min="4870" max="4870" width="23.28515625" style="443" customWidth="1"/>
    <col min="4871" max="5120" width="9.140625" style="443"/>
    <col min="5121" max="5121" width="5.28515625" style="443" customWidth="1"/>
    <col min="5122" max="5122" width="20.28515625" style="443" customWidth="1"/>
    <col min="5123" max="5123" width="4.140625" style="443" customWidth="1"/>
    <col min="5124" max="5125" width="9.140625" style="443"/>
    <col min="5126" max="5126" width="23.28515625" style="443" customWidth="1"/>
    <col min="5127" max="5376" width="9.140625" style="443"/>
    <col min="5377" max="5377" width="5.28515625" style="443" customWidth="1"/>
    <col min="5378" max="5378" width="20.28515625" style="443" customWidth="1"/>
    <col min="5379" max="5379" width="4.140625" style="443" customWidth="1"/>
    <col min="5380" max="5381" width="9.140625" style="443"/>
    <col min="5382" max="5382" width="23.28515625" style="443" customWidth="1"/>
    <col min="5383" max="5632" width="9.140625" style="443"/>
    <col min="5633" max="5633" width="5.28515625" style="443" customWidth="1"/>
    <col min="5634" max="5634" width="20.28515625" style="443" customWidth="1"/>
    <col min="5635" max="5635" width="4.140625" style="443" customWidth="1"/>
    <col min="5636" max="5637" width="9.140625" style="443"/>
    <col min="5638" max="5638" width="23.28515625" style="443" customWidth="1"/>
    <col min="5639" max="5888" width="9.140625" style="443"/>
    <col min="5889" max="5889" width="5.28515625" style="443" customWidth="1"/>
    <col min="5890" max="5890" width="20.28515625" style="443" customWidth="1"/>
    <col min="5891" max="5891" width="4.140625" style="443" customWidth="1"/>
    <col min="5892" max="5893" width="9.140625" style="443"/>
    <col min="5894" max="5894" width="23.28515625" style="443" customWidth="1"/>
    <col min="5895" max="6144" width="9.140625" style="443"/>
    <col min="6145" max="6145" width="5.28515625" style="443" customWidth="1"/>
    <col min="6146" max="6146" width="20.28515625" style="443" customWidth="1"/>
    <col min="6147" max="6147" width="4.140625" style="443" customWidth="1"/>
    <col min="6148" max="6149" width="9.140625" style="443"/>
    <col min="6150" max="6150" width="23.28515625" style="443" customWidth="1"/>
    <col min="6151" max="6400" width="9.140625" style="443"/>
    <col min="6401" max="6401" width="5.28515625" style="443" customWidth="1"/>
    <col min="6402" max="6402" width="20.28515625" style="443" customWidth="1"/>
    <col min="6403" max="6403" width="4.140625" style="443" customWidth="1"/>
    <col min="6404" max="6405" width="9.140625" style="443"/>
    <col min="6406" max="6406" width="23.28515625" style="443" customWidth="1"/>
    <col min="6407" max="6656" width="9.140625" style="443"/>
    <col min="6657" max="6657" width="5.28515625" style="443" customWidth="1"/>
    <col min="6658" max="6658" width="20.28515625" style="443" customWidth="1"/>
    <col min="6659" max="6659" width="4.140625" style="443" customWidth="1"/>
    <col min="6660" max="6661" width="9.140625" style="443"/>
    <col min="6662" max="6662" width="23.28515625" style="443" customWidth="1"/>
    <col min="6663" max="6912" width="9.140625" style="443"/>
    <col min="6913" max="6913" width="5.28515625" style="443" customWidth="1"/>
    <col min="6914" max="6914" width="20.28515625" style="443" customWidth="1"/>
    <col min="6915" max="6915" width="4.140625" style="443" customWidth="1"/>
    <col min="6916" max="6917" width="9.140625" style="443"/>
    <col min="6918" max="6918" width="23.28515625" style="443" customWidth="1"/>
    <col min="6919" max="7168" width="9.140625" style="443"/>
    <col min="7169" max="7169" width="5.28515625" style="443" customWidth="1"/>
    <col min="7170" max="7170" width="20.28515625" style="443" customWidth="1"/>
    <col min="7171" max="7171" width="4.140625" style="443" customWidth="1"/>
    <col min="7172" max="7173" width="9.140625" style="443"/>
    <col min="7174" max="7174" width="23.28515625" style="443" customWidth="1"/>
    <col min="7175" max="7424" width="9.140625" style="443"/>
    <col min="7425" max="7425" width="5.28515625" style="443" customWidth="1"/>
    <col min="7426" max="7426" width="20.28515625" style="443" customWidth="1"/>
    <col min="7427" max="7427" width="4.140625" style="443" customWidth="1"/>
    <col min="7428" max="7429" width="9.140625" style="443"/>
    <col min="7430" max="7430" width="23.28515625" style="443" customWidth="1"/>
    <col min="7431" max="7680" width="9.140625" style="443"/>
    <col min="7681" max="7681" width="5.28515625" style="443" customWidth="1"/>
    <col min="7682" max="7682" width="20.28515625" style="443" customWidth="1"/>
    <col min="7683" max="7683" width="4.140625" style="443" customWidth="1"/>
    <col min="7684" max="7685" width="9.140625" style="443"/>
    <col min="7686" max="7686" width="23.28515625" style="443" customWidth="1"/>
    <col min="7687" max="7936" width="9.140625" style="443"/>
    <col min="7937" max="7937" width="5.28515625" style="443" customWidth="1"/>
    <col min="7938" max="7938" width="20.28515625" style="443" customWidth="1"/>
    <col min="7939" max="7939" width="4.140625" style="443" customWidth="1"/>
    <col min="7940" max="7941" width="9.140625" style="443"/>
    <col min="7942" max="7942" width="23.28515625" style="443" customWidth="1"/>
    <col min="7943" max="8192" width="9.140625" style="443"/>
    <col min="8193" max="8193" width="5.28515625" style="443" customWidth="1"/>
    <col min="8194" max="8194" width="20.28515625" style="443" customWidth="1"/>
    <col min="8195" max="8195" width="4.140625" style="443" customWidth="1"/>
    <col min="8196" max="8197" width="9.140625" style="443"/>
    <col min="8198" max="8198" width="23.28515625" style="443" customWidth="1"/>
    <col min="8199" max="8448" width="9.140625" style="443"/>
    <col min="8449" max="8449" width="5.28515625" style="443" customWidth="1"/>
    <col min="8450" max="8450" width="20.28515625" style="443" customWidth="1"/>
    <col min="8451" max="8451" width="4.140625" style="443" customWidth="1"/>
    <col min="8452" max="8453" width="9.140625" style="443"/>
    <col min="8454" max="8454" width="23.28515625" style="443" customWidth="1"/>
    <col min="8455" max="8704" width="9.140625" style="443"/>
    <col min="8705" max="8705" width="5.28515625" style="443" customWidth="1"/>
    <col min="8706" max="8706" width="20.28515625" style="443" customWidth="1"/>
    <col min="8707" max="8707" width="4.140625" style="443" customWidth="1"/>
    <col min="8708" max="8709" width="9.140625" style="443"/>
    <col min="8710" max="8710" width="23.28515625" style="443" customWidth="1"/>
    <col min="8711" max="8960" width="9.140625" style="443"/>
    <col min="8961" max="8961" width="5.28515625" style="443" customWidth="1"/>
    <col min="8962" max="8962" width="20.28515625" style="443" customWidth="1"/>
    <col min="8963" max="8963" width="4.140625" style="443" customWidth="1"/>
    <col min="8964" max="8965" width="9.140625" style="443"/>
    <col min="8966" max="8966" width="23.28515625" style="443" customWidth="1"/>
    <col min="8967" max="9216" width="9.140625" style="443"/>
    <col min="9217" max="9217" width="5.28515625" style="443" customWidth="1"/>
    <col min="9218" max="9218" width="20.28515625" style="443" customWidth="1"/>
    <col min="9219" max="9219" width="4.140625" style="443" customWidth="1"/>
    <col min="9220" max="9221" width="9.140625" style="443"/>
    <col min="9222" max="9222" width="23.28515625" style="443" customWidth="1"/>
    <col min="9223" max="9472" width="9.140625" style="443"/>
    <col min="9473" max="9473" width="5.28515625" style="443" customWidth="1"/>
    <col min="9474" max="9474" width="20.28515625" style="443" customWidth="1"/>
    <col min="9475" max="9475" width="4.140625" style="443" customWidth="1"/>
    <col min="9476" max="9477" width="9.140625" style="443"/>
    <col min="9478" max="9478" width="23.28515625" style="443" customWidth="1"/>
    <col min="9479" max="9728" width="9.140625" style="443"/>
    <col min="9729" max="9729" width="5.28515625" style="443" customWidth="1"/>
    <col min="9730" max="9730" width="20.28515625" style="443" customWidth="1"/>
    <col min="9731" max="9731" width="4.140625" style="443" customWidth="1"/>
    <col min="9732" max="9733" width="9.140625" style="443"/>
    <col min="9734" max="9734" width="23.28515625" style="443" customWidth="1"/>
    <col min="9735" max="9984" width="9.140625" style="443"/>
    <col min="9985" max="9985" width="5.28515625" style="443" customWidth="1"/>
    <col min="9986" max="9986" width="20.28515625" style="443" customWidth="1"/>
    <col min="9987" max="9987" width="4.140625" style="443" customWidth="1"/>
    <col min="9988" max="9989" width="9.140625" style="443"/>
    <col min="9990" max="9990" width="23.28515625" style="443" customWidth="1"/>
    <col min="9991" max="10240" width="9.140625" style="443"/>
    <col min="10241" max="10241" width="5.28515625" style="443" customWidth="1"/>
    <col min="10242" max="10242" width="20.28515625" style="443" customWidth="1"/>
    <col min="10243" max="10243" width="4.140625" style="443" customWidth="1"/>
    <col min="10244" max="10245" width="9.140625" style="443"/>
    <col min="10246" max="10246" width="23.28515625" style="443" customWidth="1"/>
    <col min="10247" max="10496" width="9.140625" style="443"/>
    <col min="10497" max="10497" width="5.28515625" style="443" customWidth="1"/>
    <col min="10498" max="10498" width="20.28515625" style="443" customWidth="1"/>
    <col min="10499" max="10499" width="4.140625" style="443" customWidth="1"/>
    <col min="10500" max="10501" width="9.140625" style="443"/>
    <col min="10502" max="10502" width="23.28515625" style="443" customWidth="1"/>
    <col min="10503" max="10752" width="9.140625" style="443"/>
    <col min="10753" max="10753" width="5.28515625" style="443" customWidth="1"/>
    <col min="10754" max="10754" width="20.28515625" style="443" customWidth="1"/>
    <col min="10755" max="10755" width="4.140625" style="443" customWidth="1"/>
    <col min="10756" max="10757" width="9.140625" style="443"/>
    <col min="10758" max="10758" width="23.28515625" style="443" customWidth="1"/>
    <col min="10759" max="11008" width="9.140625" style="443"/>
    <col min="11009" max="11009" width="5.28515625" style="443" customWidth="1"/>
    <col min="11010" max="11010" width="20.28515625" style="443" customWidth="1"/>
    <col min="11011" max="11011" width="4.140625" style="443" customWidth="1"/>
    <col min="11012" max="11013" width="9.140625" style="443"/>
    <col min="11014" max="11014" width="23.28515625" style="443" customWidth="1"/>
    <col min="11015" max="11264" width="9.140625" style="443"/>
    <col min="11265" max="11265" width="5.28515625" style="443" customWidth="1"/>
    <col min="11266" max="11266" width="20.28515625" style="443" customWidth="1"/>
    <col min="11267" max="11267" width="4.140625" style="443" customWidth="1"/>
    <col min="11268" max="11269" width="9.140625" style="443"/>
    <col min="11270" max="11270" width="23.28515625" style="443" customWidth="1"/>
    <col min="11271" max="11520" width="9.140625" style="443"/>
    <col min="11521" max="11521" width="5.28515625" style="443" customWidth="1"/>
    <col min="11522" max="11522" width="20.28515625" style="443" customWidth="1"/>
    <col min="11523" max="11523" width="4.140625" style="443" customWidth="1"/>
    <col min="11524" max="11525" width="9.140625" style="443"/>
    <col min="11526" max="11526" width="23.28515625" style="443" customWidth="1"/>
    <col min="11527" max="11776" width="9.140625" style="443"/>
    <col min="11777" max="11777" width="5.28515625" style="443" customWidth="1"/>
    <col min="11778" max="11778" width="20.28515625" style="443" customWidth="1"/>
    <col min="11779" max="11779" width="4.140625" style="443" customWidth="1"/>
    <col min="11780" max="11781" width="9.140625" style="443"/>
    <col min="11782" max="11782" width="23.28515625" style="443" customWidth="1"/>
    <col min="11783" max="12032" width="9.140625" style="443"/>
    <col min="12033" max="12033" width="5.28515625" style="443" customWidth="1"/>
    <col min="12034" max="12034" width="20.28515625" style="443" customWidth="1"/>
    <col min="12035" max="12035" width="4.140625" style="443" customWidth="1"/>
    <col min="12036" max="12037" width="9.140625" style="443"/>
    <col min="12038" max="12038" width="23.28515625" style="443" customWidth="1"/>
    <col min="12039" max="12288" width="9.140625" style="443"/>
    <col min="12289" max="12289" width="5.28515625" style="443" customWidth="1"/>
    <col min="12290" max="12290" width="20.28515625" style="443" customWidth="1"/>
    <col min="12291" max="12291" width="4.140625" style="443" customWidth="1"/>
    <col min="12292" max="12293" width="9.140625" style="443"/>
    <col min="12294" max="12294" width="23.28515625" style="443" customWidth="1"/>
    <col min="12295" max="12544" width="9.140625" style="443"/>
    <col min="12545" max="12545" width="5.28515625" style="443" customWidth="1"/>
    <col min="12546" max="12546" width="20.28515625" style="443" customWidth="1"/>
    <col min="12547" max="12547" width="4.140625" style="443" customWidth="1"/>
    <col min="12548" max="12549" width="9.140625" style="443"/>
    <col min="12550" max="12550" width="23.28515625" style="443" customWidth="1"/>
    <col min="12551" max="12800" width="9.140625" style="443"/>
    <col min="12801" max="12801" width="5.28515625" style="443" customWidth="1"/>
    <col min="12802" max="12802" width="20.28515625" style="443" customWidth="1"/>
    <col min="12803" max="12803" width="4.140625" style="443" customWidth="1"/>
    <col min="12804" max="12805" width="9.140625" style="443"/>
    <col min="12806" max="12806" width="23.28515625" style="443" customWidth="1"/>
    <col min="12807" max="13056" width="9.140625" style="443"/>
    <col min="13057" max="13057" width="5.28515625" style="443" customWidth="1"/>
    <col min="13058" max="13058" width="20.28515625" style="443" customWidth="1"/>
    <col min="13059" max="13059" width="4.140625" style="443" customWidth="1"/>
    <col min="13060" max="13061" width="9.140625" style="443"/>
    <col min="13062" max="13062" width="23.28515625" style="443" customWidth="1"/>
    <col min="13063" max="13312" width="9.140625" style="443"/>
    <col min="13313" max="13313" width="5.28515625" style="443" customWidth="1"/>
    <col min="13314" max="13314" width="20.28515625" style="443" customWidth="1"/>
    <col min="13315" max="13315" width="4.140625" style="443" customWidth="1"/>
    <col min="13316" max="13317" width="9.140625" style="443"/>
    <col min="13318" max="13318" width="23.28515625" style="443" customWidth="1"/>
    <col min="13319" max="13568" width="9.140625" style="443"/>
    <col min="13569" max="13569" width="5.28515625" style="443" customWidth="1"/>
    <col min="13570" max="13570" width="20.28515625" style="443" customWidth="1"/>
    <col min="13571" max="13571" width="4.140625" style="443" customWidth="1"/>
    <col min="13572" max="13573" width="9.140625" style="443"/>
    <col min="13574" max="13574" width="23.28515625" style="443" customWidth="1"/>
    <col min="13575" max="13824" width="9.140625" style="443"/>
    <col min="13825" max="13825" width="5.28515625" style="443" customWidth="1"/>
    <col min="13826" max="13826" width="20.28515625" style="443" customWidth="1"/>
    <col min="13827" max="13827" width="4.140625" style="443" customWidth="1"/>
    <col min="13828" max="13829" width="9.140625" style="443"/>
    <col min="13830" max="13830" width="23.28515625" style="443" customWidth="1"/>
    <col min="13831" max="14080" width="9.140625" style="443"/>
    <col min="14081" max="14081" width="5.28515625" style="443" customWidth="1"/>
    <col min="14082" max="14082" width="20.28515625" style="443" customWidth="1"/>
    <col min="14083" max="14083" width="4.140625" style="443" customWidth="1"/>
    <col min="14084" max="14085" width="9.140625" style="443"/>
    <col min="14086" max="14086" width="23.28515625" style="443" customWidth="1"/>
    <col min="14087" max="14336" width="9.140625" style="443"/>
    <col min="14337" max="14337" width="5.28515625" style="443" customWidth="1"/>
    <col min="14338" max="14338" width="20.28515625" style="443" customWidth="1"/>
    <col min="14339" max="14339" width="4.140625" style="443" customWidth="1"/>
    <col min="14340" max="14341" width="9.140625" style="443"/>
    <col min="14342" max="14342" width="23.28515625" style="443" customWidth="1"/>
    <col min="14343" max="14592" width="9.140625" style="443"/>
    <col min="14593" max="14593" width="5.28515625" style="443" customWidth="1"/>
    <col min="14594" max="14594" width="20.28515625" style="443" customWidth="1"/>
    <col min="14595" max="14595" width="4.140625" style="443" customWidth="1"/>
    <col min="14596" max="14597" width="9.140625" style="443"/>
    <col min="14598" max="14598" width="23.28515625" style="443" customWidth="1"/>
    <col min="14599" max="14848" width="9.140625" style="443"/>
    <col min="14849" max="14849" width="5.28515625" style="443" customWidth="1"/>
    <col min="14850" max="14850" width="20.28515625" style="443" customWidth="1"/>
    <col min="14851" max="14851" width="4.140625" style="443" customWidth="1"/>
    <col min="14852" max="14853" width="9.140625" style="443"/>
    <col min="14854" max="14854" width="23.28515625" style="443" customWidth="1"/>
    <col min="14855" max="15104" width="9.140625" style="443"/>
    <col min="15105" max="15105" width="5.28515625" style="443" customWidth="1"/>
    <col min="15106" max="15106" width="20.28515625" style="443" customWidth="1"/>
    <col min="15107" max="15107" width="4.140625" style="443" customWidth="1"/>
    <col min="15108" max="15109" width="9.140625" style="443"/>
    <col min="15110" max="15110" width="23.28515625" style="443" customWidth="1"/>
    <col min="15111" max="15360" width="9.140625" style="443"/>
    <col min="15361" max="15361" width="5.28515625" style="443" customWidth="1"/>
    <col min="15362" max="15362" width="20.28515625" style="443" customWidth="1"/>
    <col min="15363" max="15363" width="4.140625" style="443" customWidth="1"/>
    <col min="15364" max="15365" width="9.140625" style="443"/>
    <col min="15366" max="15366" width="23.28515625" style="443" customWidth="1"/>
    <col min="15367" max="15616" width="9.140625" style="443"/>
    <col min="15617" max="15617" width="5.28515625" style="443" customWidth="1"/>
    <col min="15618" max="15618" width="20.28515625" style="443" customWidth="1"/>
    <col min="15619" max="15619" width="4.140625" style="443" customWidth="1"/>
    <col min="15620" max="15621" width="9.140625" style="443"/>
    <col min="15622" max="15622" width="23.28515625" style="443" customWidth="1"/>
    <col min="15623" max="15872" width="9.140625" style="443"/>
    <col min="15873" max="15873" width="5.28515625" style="443" customWidth="1"/>
    <col min="15874" max="15874" width="20.28515625" style="443" customWidth="1"/>
    <col min="15875" max="15875" width="4.140625" style="443" customWidth="1"/>
    <col min="15876" max="15877" width="9.140625" style="443"/>
    <col min="15878" max="15878" width="23.28515625" style="443" customWidth="1"/>
    <col min="15879" max="16128" width="9.140625" style="443"/>
    <col min="16129" max="16129" width="5.28515625" style="443" customWidth="1"/>
    <col min="16130" max="16130" width="20.28515625" style="443" customWidth="1"/>
    <col min="16131" max="16131" width="4.140625" style="443" customWidth="1"/>
    <col min="16132" max="16133" width="9.140625" style="443"/>
    <col min="16134" max="16134" width="23.28515625" style="443" customWidth="1"/>
    <col min="16135" max="16384" width="9.140625" style="443"/>
  </cols>
  <sheetData>
    <row r="1" spans="1:8" s="408" customFormat="1" ht="13.5" customHeight="1">
      <c r="A1" s="406" t="s">
        <v>711</v>
      </c>
      <c r="B1" s="406"/>
      <c r="C1" s="406"/>
      <c r="D1" s="406"/>
      <c r="E1" s="406"/>
      <c r="F1" s="407"/>
    </row>
    <row r="2" spans="1:8" s="408" customFormat="1" ht="29.25" customHeight="1">
      <c r="A2" s="539" t="s">
        <v>713</v>
      </c>
      <c r="B2" s="539"/>
      <c r="C2" s="539"/>
      <c r="D2" s="539"/>
      <c r="E2" s="539"/>
      <c r="F2" s="539"/>
      <c r="G2" s="208"/>
      <c r="H2" s="208"/>
    </row>
    <row r="3" spans="1:8" ht="11.25" customHeight="1">
      <c r="A3" s="444"/>
      <c r="B3" s="445"/>
      <c r="C3" s="444"/>
      <c r="D3" s="444"/>
      <c r="E3" s="444"/>
      <c r="F3" s="446"/>
      <c r="G3" s="447"/>
    </row>
    <row r="4" spans="1:8" ht="11.25" customHeight="1">
      <c r="A4" s="444"/>
      <c r="B4" s="445"/>
      <c r="C4" s="444"/>
      <c r="D4" s="444"/>
      <c r="E4" s="444"/>
      <c r="F4" s="446"/>
      <c r="G4" s="447"/>
    </row>
    <row r="5" spans="1:8" ht="15" customHeight="1">
      <c r="A5" s="559" t="s">
        <v>688</v>
      </c>
      <c r="B5" s="559"/>
      <c r="C5" s="559"/>
      <c r="D5" s="559"/>
      <c r="E5" s="559"/>
      <c r="F5" s="448"/>
      <c r="G5" s="447"/>
    </row>
    <row r="6" spans="1:8">
      <c r="A6" s="444"/>
      <c r="B6" s="449"/>
      <c r="C6" s="444"/>
      <c r="D6" s="444"/>
      <c r="E6" s="444"/>
      <c r="F6" s="446"/>
      <c r="G6" s="447"/>
    </row>
    <row r="7" spans="1:8" ht="15" customHeight="1">
      <c r="A7" s="450" t="s">
        <v>689</v>
      </c>
      <c r="B7" s="451"/>
      <c r="C7" s="451"/>
      <c r="D7" s="451"/>
      <c r="E7" s="451"/>
      <c r="F7" s="452"/>
      <c r="G7" s="447"/>
    </row>
    <row r="8" spans="1:8" ht="40.5" customHeight="1">
      <c r="A8" s="557" t="s">
        <v>690</v>
      </c>
      <c r="B8" s="557"/>
      <c r="C8" s="557"/>
      <c r="D8" s="557"/>
      <c r="E8" s="557"/>
      <c r="F8" s="557"/>
      <c r="G8" s="557"/>
    </row>
    <row r="9" spans="1:8" s="453" customFormat="1" ht="15" customHeight="1">
      <c r="A9" s="557" t="s">
        <v>691</v>
      </c>
      <c r="B9" s="557"/>
      <c r="C9" s="557"/>
      <c r="D9" s="557"/>
      <c r="E9" s="557"/>
      <c r="F9" s="452"/>
    </row>
    <row r="10" spans="1:8" s="453" customFormat="1" ht="27.95" customHeight="1">
      <c r="A10" s="557" t="s">
        <v>692</v>
      </c>
      <c r="B10" s="557"/>
      <c r="C10" s="557"/>
      <c r="D10" s="557"/>
      <c r="E10" s="557"/>
      <c r="F10" s="557"/>
      <c r="G10" s="557"/>
    </row>
    <row r="11" spans="1:8" s="453" customFormat="1" ht="38.25" customHeight="1">
      <c r="A11" s="557" t="s">
        <v>693</v>
      </c>
      <c r="B11" s="557"/>
      <c r="C11" s="557"/>
      <c r="D11" s="557"/>
      <c r="E11" s="557"/>
      <c r="F11" s="557"/>
      <c r="G11" s="557"/>
    </row>
    <row r="12" spans="1:8" s="453" customFormat="1" ht="12" customHeight="1">
      <c r="A12" s="456"/>
      <c r="B12" s="457"/>
      <c r="C12" s="458"/>
      <c r="D12" s="458"/>
      <c r="E12" s="458"/>
      <c r="F12" s="454"/>
    </row>
    <row r="13" spans="1:8" s="453" customFormat="1" ht="44.45" customHeight="1">
      <c r="A13" s="540" t="s">
        <v>734</v>
      </c>
      <c r="B13" s="540"/>
      <c r="C13" s="540"/>
      <c r="D13" s="540"/>
      <c r="E13" s="540"/>
      <c r="F13" s="540"/>
      <c r="G13" s="540"/>
    </row>
    <row r="14" spans="1:8" s="453" customFormat="1" ht="14.25">
      <c r="A14" s="456"/>
      <c r="B14" s="457"/>
      <c r="C14" s="458"/>
      <c r="D14" s="458"/>
      <c r="E14" s="458"/>
      <c r="F14" s="454"/>
    </row>
    <row r="15" spans="1:8" s="453" customFormat="1" ht="29.1" customHeight="1">
      <c r="A15" s="540" t="s">
        <v>694</v>
      </c>
      <c r="B15" s="540"/>
      <c r="C15" s="540"/>
      <c r="D15" s="540"/>
      <c r="E15" s="540"/>
      <c r="F15" s="540"/>
      <c r="G15" s="540"/>
    </row>
    <row r="16" spans="1:8" s="408" customFormat="1" ht="13.5" customHeight="1">
      <c r="A16" s="468"/>
      <c r="B16" s="468"/>
      <c r="C16" s="468"/>
      <c r="D16" s="468"/>
      <c r="E16" s="468"/>
      <c r="F16" s="468"/>
      <c r="G16" s="208"/>
      <c r="H16" s="208"/>
    </row>
    <row r="17" spans="1:7" s="453" customFormat="1" ht="27.95" customHeight="1">
      <c r="A17" s="540" t="s">
        <v>695</v>
      </c>
      <c r="B17" s="540"/>
      <c r="C17" s="540"/>
      <c r="D17" s="540"/>
      <c r="E17" s="540"/>
      <c r="F17" s="540"/>
      <c r="G17" s="540"/>
    </row>
    <row r="18" spans="1:7" s="453" customFormat="1" ht="14.25">
      <c r="A18" s="456"/>
      <c r="B18" s="457"/>
      <c r="C18" s="458"/>
      <c r="D18" s="458"/>
      <c r="E18" s="458"/>
      <c r="F18" s="454"/>
    </row>
    <row r="19" spans="1:7" s="453" customFormat="1" ht="32.25" customHeight="1">
      <c r="A19" s="540" t="s">
        <v>696</v>
      </c>
      <c r="B19" s="540"/>
      <c r="C19" s="540"/>
      <c r="D19" s="540"/>
      <c r="E19" s="540"/>
      <c r="F19" s="540"/>
      <c r="G19" s="540"/>
    </row>
    <row r="20" spans="1:7" s="453" customFormat="1" ht="30" customHeight="1">
      <c r="A20" s="540" t="s">
        <v>697</v>
      </c>
      <c r="B20" s="540"/>
      <c r="C20" s="540"/>
      <c r="D20" s="540"/>
      <c r="E20" s="540"/>
      <c r="F20" s="540"/>
      <c r="G20" s="540"/>
    </row>
    <row r="21" spans="1:7" s="453" customFormat="1" ht="14.25">
      <c r="A21" s="456"/>
      <c r="B21" s="457"/>
      <c r="C21" s="458"/>
      <c r="D21" s="458"/>
      <c r="E21" s="458"/>
      <c r="F21" s="454"/>
    </row>
    <row r="22" spans="1:7" s="453" customFormat="1" ht="15" customHeight="1">
      <c r="A22" s="540" t="s">
        <v>698</v>
      </c>
      <c r="B22" s="540"/>
      <c r="C22" s="540"/>
      <c r="D22" s="540"/>
      <c r="E22" s="540"/>
      <c r="F22" s="455"/>
    </row>
    <row r="23" spans="1:7" s="453" customFormat="1" ht="15" customHeight="1">
      <c r="A23" s="558" t="s">
        <v>699</v>
      </c>
      <c r="B23" s="558"/>
      <c r="C23" s="558"/>
      <c r="D23" s="558"/>
      <c r="E23" s="558"/>
      <c r="F23" s="455"/>
    </row>
    <row r="24" spans="1:7" s="453" customFormat="1" ht="15" customHeight="1">
      <c r="A24" s="558" t="s">
        <v>700</v>
      </c>
      <c r="B24" s="558"/>
      <c r="C24" s="558"/>
      <c r="D24" s="558"/>
      <c r="E24" s="558"/>
      <c r="F24" s="454"/>
    </row>
    <row r="25" spans="1:7" s="453" customFormat="1" ht="32.25" customHeight="1">
      <c r="A25" s="558" t="s">
        <v>701</v>
      </c>
      <c r="B25" s="558"/>
      <c r="C25" s="558"/>
      <c r="D25" s="558"/>
      <c r="E25" s="558"/>
      <c r="F25" s="558"/>
      <c r="G25" s="558"/>
    </row>
    <row r="26" spans="1:7" s="453" customFormat="1" ht="14.25">
      <c r="A26" s="464"/>
      <c r="B26" s="455"/>
      <c r="C26" s="454"/>
      <c r="D26" s="454"/>
      <c r="E26" s="454"/>
      <c r="F26" s="454"/>
    </row>
    <row r="27" spans="1:7" s="453" customFormat="1" ht="27" customHeight="1">
      <c r="A27" s="540" t="s">
        <v>702</v>
      </c>
      <c r="B27" s="540"/>
      <c r="C27" s="540"/>
      <c r="D27" s="540"/>
      <c r="E27" s="540"/>
      <c r="F27" s="540"/>
      <c r="G27" s="540"/>
    </row>
    <row r="28" spans="1:7" s="453" customFormat="1" ht="15" customHeight="1">
      <c r="A28" s="540" t="s">
        <v>703</v>
      </c>
      <c r="B28" s="540"/>
      <c r="C28" s="540"/>
      <c r="D28" s="540"/>
      <c r="E28" s="540"/>
      <c r="F28" s="454"/>
    </row>
    <row r="29" spans="1:7" s="453" customFormat="1" ht="15" customHeight="1">
      <c r="A29" s="259"/>
      <c r="B29" s="259"/>
      <c r="C29" s="259"/>
      <c r="D29" s="259"/>
      <c r="E29" s="259"/>
      <c r="F29" s="454"/>
    </row>
    <row r="30" spans="1:7" s="453" customFormat="1" ht="54.75" customHeight="1">
      <c r="A30" s="548" t="s">
        <v>687</v>
      </c>
      <c r="B30" s="548"/>
      <c r="C30" s="548"/>
      <c r="D30" s="548"/>
      <c r="E30" s="548"/>
      <c r="F30" s="548"/>
      <c r="G30" s="548"/>
    </row>
    <row r="31" spans="1:7" s="453" customFormat="1" ht="14.25">
      <c r="A31" s="464"/>
      <c r="B31" s="455"/>
      <c r="C31" s="454"/>
      <c r="D31" s="454"/>
      <c r="E31" s="454"/>
      <c r="F31" s="454"/>
    </row>
    <row r="32" spans="1:7" s="453" customFormat="1" ht="14.25">
      <c r="A32" s="464"/>
      <c r="B32" s="455"/>
      <c r="C32" s="454"/>
      <c r="D32" s="454"/>
      <c r="E32" s="454"/>
      <c r="F32" s="454"/>
    </row>
  </sheetData>
  <mergeCells count="18">
    <mergeCell ref="A30:G30"/>
    <mergeCell ref="A2:F2"/>
    <mergeCell ref="A5:E5"/>
    <mergeCell ref="A9:E9"/>
    <mergeCell ref="A8:G8"/>
    <mergeCell ref="A10:G10"/>
    <mergeCell ref="A11:G11"/>
    <mergeCell ref="A13:G13"/>
    <mergeCell ref="A28:E28"/>
    <mergeCell ref="A22:E22"/>
    <mergeCell ref="A23:E23"/>
    <mergeCell ref="A24:E24"/>
    <mergeCell ref="A15:G15"/>
    <mergeCell ref="A17:G17"/>
    <mergeCell ref="A19:G19"/>
    <mergeCell ref="A20:G20"/>
    <mergeCell ref="A25:G25"/>
    <mergeCell ref="A27:G27"/>
  </mergeCells>
  <pageMargins left="0.70866141732283472" right="0.19685039370078741" top="1.0236220472440944" bottom="0.74803149606299213" header="0.31496062992125984" footer="0.31496062992125984"/>
  <pageSetup paperSize="9" firstPageNumber="31" orientation="portrait" useFirstPageNumber="1" r:id="rId1"/>
  <headerFooter alignWithMargins="0">
    <oddHeader xml:space="preserve">&amp;L&amp;"Arial,Podebljano"&amp;14MAMIS d.o.o.&amp;"Arial,Uobičajeno"&amp;10
I.K. Sakcinskog 23, SISAK
&amp;R&amp;"Arial,Podebljano"&amp;12ZOP 479/17&amp;"Arial,Uobičajeno"&amp;10
Sisak, srpanj 2017.
</oddHeader>
    <oddFooter>&amp;LSpecifikacija opreme, materijala i radova&amp;C&amp;"Arial,Podebljano"
&amp;R&amp;P /66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14</vt:i4>
      </vt:variant>
      <vt:variant>
        <vt:lpstr>Imenovani rasponi</vt:lpstr>
      </vt:variant>
      <vt:variant>
        <vt:i4>3</vt:i4>
      </vt:variant>
    </vt:vector>
  </HeadingPairs>
  <TitlesOfParts>
    <vt:vector size="17" baseType="lpstr">
      <vt:lpstr>NASLOVNA</vt:lpstr>
      <vt:lpstr>opći</vt:lpstr>
      <vt:lpstr>opis pripremni</vt:lpstr>
      <vt:lpstr> Pripremni radovi</vt:lpstr>
      <vt:lpstr>opis građevinski</vt:lpstr>
      <vt:lpstr>Građevinsko-obrtnički</vt:lpstr>
      <vt:lpstr>opis ViO</vt:lpstr>
      <vt:lpstr>Vodovod i odvodnja</vt:lpstr>
      <vt:lpstr>opis strojarstvo</vt:lpstr>
      <vt:lpstr>Strojarstvo</vt:lpstr>
      <vt:lpstr>opis elektro</vt:lpstr>
      <vt:lpstr>Elektro</vt:lpstr>
      <vt:lpstr>Zajednički radovi</vt:lpstr>
      <vt:lpstr>PROCJENA INVESTICIJE</vt:lpstr>
      <vt:lpstr>NASLOVNA!_Hlk478805217</vt:lpstr>
      <vt:lpstr>NASLOVNA!_Hlk478806478</vt:lpstr>
      <vt:lpstr>NASLOVNA!_Hlk481576650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MaMiS</dc:creator>
  <cp:lastModifiedBy>MaMiS</cp:lastModifiedBy>
  <cp:lastPrinted>2017-09-07T15:00:45Z</cp:lastPrinted>
  <dcterms:created xsi:type="dcterms:W3CDTF">2017-05-09T13:12:23Z</dcterms:created>
  <dcterms:modified xsi:type="dcterms:W3CDTF">2017-09-07T15:16:34Z</dcterms:modified>
</cp:coreProperties>
</file>