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9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  <definedName name="_xlnm.Print_Area" localSheetId="0">'List1'!$A$1:$J$263</definedName>
  </definedNames>
  <calcPr fullCalcOnLoad="1"/>
</workbook>
</file>

<file path=xl/sharedStrings.xml><?xml version="1.0" encoding="utf-8"?>
<sst xmlns="http://schemas.openxmlformats.org/spreadsheetml/2006/main" count="724" uniqueCount="395">
  <si>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</si>
  <si>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</si>
  <si>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</si>
  <si>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</si>
  <si>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</si>
  <si>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</si>
  <si>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2021.</t>
  </si>
  <si>
    <t>A100001</t>
  </si>
  <si>
    <t>A100002</t>
  </si>
  <si>
    <t>A100003</t>
  </si>
  <si>
    <t>A100004</t>
  </si>
  <si>
    <t>A100005</t>
  </si>
  <si>
    <t>K100001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</si>
  <si>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</si>
  <si>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</si>
  <si>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</si>
  <si>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</si>
  <si>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</si>
  <si>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</si>
  <si>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</si>
  <si>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</si>
  <si>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</si>
  <si>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</si>
  <si>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</si>
  <si>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</si>
  <si>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</si>
  <si>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</si>
  <si>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</si>
  <si>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</si>
  <si>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</si>
  <si>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</si>
  <si>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</si>
  <si>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</si>
  <si>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</si>
  <si>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</si>
  <si>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</si>
  <si>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</si>
  <si>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</si>
  <si>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</si>
  <si>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</si>
  <si>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</si>
  <si>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</si>
  <si>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</si>
  <si>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</si>
  <si>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</si>
  <si>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</si>
  <si>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</si>
  <si>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</si>
  <si>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</si>
  <si>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</si>
  <si>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</si>
  <si>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</si>
  <si>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</si>
  <si>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</si>
  <si>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</si>
  <si>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</si>
  <si>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</si>
  <si>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</si>
  <si>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</si>
  <si>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</si>
  <si>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</si>
  <si>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</si>
  <si>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</si>
  <si>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</si>
  <si>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</si>
  <si>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</si>
  <si>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</si>
  <si>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</si>
  <si>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</si>
  <si>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</si>
  <si>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</si>
  <si>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</si>
  <si>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</si>
  <si>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</si>
  <si>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</si>
  <si>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</si>
  <si>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</si>
  <si>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</si>
  <si>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</si>
  <si>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</si>
  <si>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</si>
  <si>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</si>
  <si>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</si>
  <si>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1010</t>
  </si>
  <si>
    <t>Program unapređenja primarne zaštite</t>
  </si>
  <si>
    <t>Povećanje energetskog razreda zgrade</t>
  </si>
  <si>
    <t>Povećanje energetskog razreda 2 zgrada</t>
  </si>
  <si>
    <t>A03 1004</t>
  </si>
  <si>
    <t>Program javnih potreba u socijalnoj skrbi</t>
  </si>
  <si>
    <t>003</t>
  </si>
  <si>
    <t>Programi i projekti udruga</t>
  </si>
  <si>
    <t>Broj projekata/programa udruga
Vrijednost u HRK</t>
  </si>
  <si>
    <t>Program obilježavanja Dana branitelja</t>
  </si>
  <si>
    <t xml:space="preserve">Uspješna realizacija  Programa/ vrijednost u HRK
</t>
  </si>
  <si>
    <t>Crveni križ SMŽ</t>
  </si>
  <si>
    <t>Uspješno realiziran program</t>
  </si>
  <si>
    <t>Nacionalna strategija zaštite od nasilja u obitelji</t>
  </si>
  <si>
    <t xml:space="preserve">Broj korisnika/ vrijednost u HRK </t>
  </si>
  <si>
    <t>Nacionalna strategija izjednačavanja
 mogućnosti osoba s invaliditetom</t>
  </si>
  <si>
    <t>Broj osoba uključenih u program/vrijednost u HRK</t>
  </si>
  <si>
    <t>Program obilježavanja Dana umirovljenika
 i osoba starije životne dobi SMŽ</t>
  </si>
  <si>
    <t>Broj sudionika</t>
  </si>
  <si>
    <t>Izdaci za domove socijalne skrbi - proračun</t>
  </si>
  <si>
    <t>Povećanje standarda pruženih usluga,
vrijednost u HRK</t>
  </si>
  <si>
    <t>A100022</t>
  </si>
  <si>
    <t>Tekuće pomoći za manifestacije i pokroviteljstva</t>
  </si>
  <si>
    <t>Broj odobrenih zahtjeva/ vrijednost u HRK</t>
  </si>
  <si>
    <t>A100023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</si>
  <si>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</si>
  <si>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</si>
  <si>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</si>
  <si>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</si>
  <si>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</si>
  <si>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</si>
  <si>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</si>
  <si>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</si>
  <si>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</si>
  <si>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</si>
  <si>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</si>
  <si>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</si>
  <si>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</si>
  <si>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</si>
  <si>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</si>
  <si>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</si>
  <si>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</si>
  <si>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</si>
  <si>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</si>
  <si>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</si>
  <si>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</si>
  <si>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</si>
  <si>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</si>
  <si>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</si>
  <si>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</si>
  <si>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</si>
  <si>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</si>
  <si>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</si>
  <si>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</si>
  <si>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</si>
  <si>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</si>
  <si>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</si>
  <si>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</si>
  <si>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</si>
  <si>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</si>
  <si>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</si>
  <si>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</si>
  <si>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</si>
  <si>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</si>
  <si>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</si>
  <si>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</si>
  <si>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</si>
  <si>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</si>
  <si>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</si>
  <si>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</si>
  <si>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</si>
  <si>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</si>
  <si>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</si>
  <si>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</si>
  <si>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</si>
  <si>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</si>
  <si>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</si>
  <si>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</si>
  <si>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</si>
  <si>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</si>
  <si>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</si>
  <si>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</si>
  <si>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</si>
  <si>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</si>
  <si>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</si>
  <si>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</si>
  <si>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</si>
  <si>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</si>
  <si>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</si>
  <si>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</si>
  <si>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</si>
  <si>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</si>
  <si>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</si>
  <si>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</si>
  <si>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</si>
  <si>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</si>
  <si>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</si>
  <si>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</si>
  <si>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</si>
  <si>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</si>
  <si>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</si>
  <si>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</si>
  <si>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</si>
  <si>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</si>
  <si>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</si>
  <si>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</si>
  <si>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</si>
  <si>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</si>
  <si>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</si>
  <si>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</si>
  <si>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</si>
  <si>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</si>
  <si>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</si>
  <si>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</si>
  <si>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</si>
  <si>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</si>
  <si>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</si>
  <si>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</si>
  <si>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</si>
  <si>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</si>
  <si>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</si>
  <si>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</si>
  <si>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</si>
  <si>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</si>
  <si>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</si>
  <si>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</si>
  <si>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 xml:space="preserve">broj korisnika potpora                                      </t>
  </si>
  <si>
    <t>018</t>
  </si>
  <si>
    <t>Subvencije obrtnicima, malim i srednjim poduzetnicima</t>
  </si>
  <si>
    <t>T100001</t>
  </si>
  <si>
    <t>Subvencije za poticanje inovacija u poduzetništvu</t>
  </si>
  <si>
    <t xml:space="preserve">broj korisnika  potpora                                                                                                  </t>
  </si>
  <si>
    <t>T100002</t>
  </si>
  <si>
    <t>Subvencije za uvođenje normi i sustava upravljanja kvalitetom</t>
  </si>
  <si>
    <t xml:space="preserve">broj korisnika potpora                                           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</si>
  <si>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</si>
  <si>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</si>
  <si>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</si>
  <si>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</si>
  <si>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</si>
  <si>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 xml:space="preserve">broj održanih manifestacija                                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</si>
  <si>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</si>
  <si>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</si>
  <si>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</si>
  <si>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</si>
  <si>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</si>
  <si>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broj osoba koje su završile osposobljavanje ili prekvalifikaciju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</si>
  <si>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</si>
  <si>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</si>
  <si>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</si>
  <si>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</si>
  <si>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</si>
  <si>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broj usluga poduzetnicima i ostalih usluga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</si>
  <si>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</si>
  <si>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</si>
  <si>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</si>
  <si>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</si>
  <si>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</si>
  <si>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</si>
  <si>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</si>
  <si>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</si>
  <si>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</si>
  <si>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</si>
  <si>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</si>
  <si>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</si>
  <si>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</si>
  <si>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</si>
  <si>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</si>
  <si>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</si>
  <si>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</si>
  <si>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</si>
  <si>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>Poticanje selelektivih oblika turizma</t>
  </si>
  <si>
    <t>Unaprjeđenje turističke ponude SMŽ</t>
  </si>
  <si>
    <t>T000002</t>
  </si>
  <si>
    <t>Sufinanciranje projekta Razvoj cikloturizma u SMŽ</t>
  </si>
  <si>
    <t>T000003</t>
  </si>
  <si>
    <t>Razvoj edukativno prezentacijskog centra NATURA SMŽ putem VR tehnologije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</si>
  <si>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</si>
  <si>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</si>
  <si>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</si>
  <si>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</si>
  <si>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</si>
  <si>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edukativne i informativne aktivnosti  - broj održanih sjednica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</si>
  <si>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</si>
  <si>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</si>
  <si>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</si>
  <si>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</si>
  <si>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</si>
  <si>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</si>
  <si>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</si>
  <si>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Županijska razvojna strategija</t>
  </si>
  <si>
    <t>Sredstva za izradu strateških i razvojnih dok.</t>
  </si>
  <si>
    <t>izvješča i zapisnici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</si>
  <si>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</si>
  <si>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</si>
  <si>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</si>
  <si>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</si>
  <si>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</si>
  <si>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</si>
  <si>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</si>
  <si>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</si>
  <si>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</si>
  <si>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broj putnika u riječnom prometu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</si>
  <si>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</si>
  <si>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</si>
  <si>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</si>
  <si>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</si>
  <si>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</si>
  <si>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</si>
  <si>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</si>
  <si>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</si>
  <si>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</si>
  <si>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Izrađena projektna dokumentacija</t>
  </si>
  <si>
    <t>Poticanje prometne mobilnosti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</si>
  <si>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</si>
  <si>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</si>
  <si>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</si>
  <si>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</si>
  <si>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</si>
  <si>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</si>
  <si>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Sufinanciranje izmjere poljoprivrednog zemljišta</t>
  </si>
  <si>
    <t>Broj korisnika/Ugovora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</si>
  <si>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</si>
  <si>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</si>
  <si>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</si>
  <si>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</si>
  <si>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</si>
  <si>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</si>
  <si>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</si>
  <si>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</si>
  <si>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</si>
  <si>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</si>
  <si>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</si>
  <si>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</si>
  <si>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</si>
  <si>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</si>
  <si>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</si>
  <si>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</si>
  <si>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</si>
  <si>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</si>
  <si>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</si>
  <si>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</si>
  <si>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</si>
  <si>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</si>
  <si>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</si>
  <si>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</si>
  <si>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Izbor Vinske kraljice</t>
  </si>
  <si>
    <t>Broj kandidatkinja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</si>
  <si>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</si>
  <si>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</si>
  <si>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</si>
  <si>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</si>
  <si>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</si>
  <si>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</si>
  <si>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</si>
  <si>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UKUPNO POLJOPRIVREDA:</t>
  </si>
  <si>
    <t>C1 - Gospodarski rast i zapošljavanje</t>
  </si>
  <si>
    <t xml:space="preserve"> 1. Učinkovito upravljanje   razvojem i razvojnim resursima </t>
  </si>
  <si>
    <t>Članak 5.</t>
  </si>
  <si>
    <t>ŽUPANIJSKE SKUPŠTINE</t>
  </si>
  <si>
    <t>Plan 2021.</t>
  </si>
  <si>
    <t>UPRAVNI ODJEL ZA PRORAČUN, FINANCIJE I JAVNU NABAVU</t>
  </si>
  <si>
    <t>A100024</t>
  </si>
  <si>
    <t>Monitoring vode za ljudsku potrošnju</t>
  </si>
  <si>
    <t>Specijalističko usavršavanje doktora medicine DZ Petrinja</t>
  </si>
  <si>
    <t>Specijalističko usavršavanje doktora medicine DZ Kutina</t>
  </si>
  <si>
    <t>K100016</t>
  </si>
  <si>
    <t>REWARDHeat - EU Obzor 2020</t>
  </si>
  <si>
    <t>A03 1012</t>
  </si>
  <si>
    <t>A03 1007</t>
  </si>
  <si>
    <t>Redovna djelatnost ustanova socijalne skrbi</t>
  </si>
  <si>
    <t>Projekt EU- živimo s Alzheimerom</t>
  </si>
  <si>
    <t>Projekt EU- Dnevni centar za starije osobe u Novskoj</t>
  </si>
  <si>
    <t>Minimalni financijski standard-socijala</t>
  </si>
  <si>
    <t>Financiranje materijalnih rashoda CZSS</t>
  </si>
  <si>
    <t xml:space="preserve">Minimalni financijski standard- pomoć za ogrjev </t>
  </si>
  <si>
    <t>Redovna djelatnost-minimalni financijski standard</t>
  </si>
  <si>
    <t xml:space="preserve"> broj noćenja turista</t>
  </si>
  <si>
    <t xml:space="preserve">broj prijavljenih projekata na natječaje u turizmu,  </t>
  </si>
  <si>
    <t xml:space="preserve">broj prijavljenih projekata  </t>
  </si>
  <si>
    <t>broj prijavljenih projekata</t>
  </si>
  <si>
    <t xml:space="preserve">  izvješća i zapisnici</t>
  </si>
  <si>
    <t>0</t>
  </si>
  <si>
    <t>Održavanje prometnog modela Funkcionalna regija Središnja Hrvatska</t>
  </si>
  <si>
    <t>Sufinanciranje Programa mjera sanacije unutar zona sanitarne zaštite izvorišta Prezdan</t>
  </si>
  <si>
    <t>SVEUKUPNO:</t>
  </si>
  <si>
    <t>Program A071013</t>
  </si>
  <si>
    <t>Provedba mjera sanacije unutar lzona sanitarne zaštite izvorišta Prezdan</t>
  </si>
  <si>
    <t>Izmjene i dopune plana za 2021. god.</t>
  </si>
  <si>
    <t>Ove Izmjene i dopune Proračuna stupaju na snagu prvoga dana od dana objave u "Službenom glasniku Sisačko-moslavačke županije".</t>
  </si>
  <si>
    <t>IV.ZAKLJUČNE ODREDBE</t>
  </si>
  <si>
    <t>PREDSJEDNIK</t>
  </si>
  <si>
    <t>mr.Mijo Šepak</t>
  </si>
  <si>
    <t>Izrada mreže linija javnog prijevoza putnika u Sisačko-moslavačkoj županiji</t>
  </si>
  <si>
    <t>Subvencije za poticanje novog zapošljavanja</t>
  </si>
  <si>
    <t>Prehrana - potres</t>
  </si>
  <si>
    <t>broj realiziranih obroka</t>
  </si>
  <si>
    <t>Ulaganja u objekte socijalne skrbi
Nadogradnja dizala u DZSNO Sisak</t>
  </si>
  <si>
    <t>II.  IZMJENE I DOPUNE PLANA RAZVOJNIH PROGRAMA SISAČKO-MOSLAVAČKE ŽUPANIJE ZA 2021. GODINU</t>
  </si>
  <si>
    <t>Skupština Europskih regija</t>
  </si>
  <si>
    <t>Projekt Crna roda - Osekovo</t>
  </si>
  <si>
    <t>Plaće - projekt Crna roda</t>
  </si>
  <si>
    <t>I. izmjene i dopune plana za 2021. god.</t>
  </si>
  <si>
    <t>II. izmjene i dopune plana za 2021. god.</t>
  </si>
  <si>
    <t>Financiranje uprave domova zdravlja</t>
  </si>
  <si>
    <t>A100025</t>
  </si>
  <si>
    <t>Redovna djelatnost-Potres</t>
  </si>
  <si>
    <t>Ulaganje u objekte socijalne skrbi-potres</t>
  </si>
  <si>
    <t>0,00</t>
  </si>
  <si>
    <t>70.000,00</t>
  </si>
  <si>
    <t>K100006</t>
  </si>
  <si>
    <t>Ulaganja u objekte socijalne skrbi-potres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</si>
</sst>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 wrapText="1"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2" xfId="0" applyNumberFormat="1" applyFont="1" applyBorder="1" applyAlignment="1">
      <alignment wrapText="1"/>
    </xf>
    <xf numFmtId="4" fontId="3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0" fillId="31" borderId="0" xfId="0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1" borderId="12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31" fillId="30" borderId="12" xfId="0" applyFont="1" applyFill="1" applyBorder="1" applyAlignment="1">
      <alignment horizontal="center" wrapText="1"/>
    </xf>
    <xf numFmtId="0" fontId="34" fillId="0" borderId="12" xfId="0" applyFont="1" applyBorder="1" applyAlignment="1">
      <alignment vertical="center" wrapText="1"/>
    </xf>
    <xf numFmtId="0" fontId="0" fillId="31" borderId="12" xfId="0" applyFill="1" applyBorder="1" applyAlignment="1">
      <alignment horizontal="center" vertical="top"/>
    </xf>
    <xf numFmtId="0" fontId="0" fillId="31" borderId="12" xfId="0" applyFill="1" applyBorder="1" applyAlignment="1">
      <alignment horizontal="center" vertical="center"/>
    </xf>
    <xf numFmtId="4" fontId="0" fillId="31" borderId="12" xfId="0" applyNumberForma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 wrapText="1"/>
    </xf>
    <xf numFmtId="10" fontId="0" fillId="31" borderId="12" xfId="0" applyNumberFormat="1" applyFill="1" applyBorder="1" applyAlignment="1">
      <alignment horizontal="center" vertical="top"/>
    </xf>
    <xf numFmtId="4" fontId="0" fillId="31" borderId="12" xfId="0" applyNumberFormat="1" applyFill="1" applyBorder="1" applyAlignment="1">
      <alignment horizontal="center" vertical="top"/>
    </xf>
    <xf numFmtId="4" fontId="0" fillId="31" borderId="12" xfId="0" applyNumberFormat="1" applyFont="1" applyFill="1" applyBorder="1" applyAlignment="1">
      <alignment horizontal="center" vertical="center"/>
    </xf>
    <xf numFmtId="3" fontId="0" fillId="31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/>
    </xf>
    <xf numFmtId="0" fontId="31" fillId="0" borderId="12" xfId="0" applyFont="1" applyBorder="1" applyAlignment="1">
      <alignment vertical="top"/>
    </xf>
    <xf numFmtId="4" fontId="0" fillId="31" borderId="12" xfId="0" applyNumberFormat="1" applyFill="1" applyBorder="1" applyAlignment="1">
      <alignment horizontal="center"/>
    </xf>
    <xf numFmtId="0" fontId="0" fillId="31" borderId="12" xfId="0" applyFont="1" applyFill="1" applyBorder="1" applyAlignment="1">
      <alignment wrapText="1"/>
    </xf>
    <xf numFmtId="49" fontId="0" fillId="31" borderId="12" xfId="0" applyNumberFormat="1" applyFont="1" applyFill="1" applyBorder="1" applyAlignment="1">
      <alignment horizontal="center"/>
    </xf>
    <xf numFmtId="0" fontId="34" fillId="31" borderId="12" xfId="0" applyFont="1" applyFill="1" applyBorder="1" applyAlignment="1">
      <alignment wrapText="1"/>
    </xf>
    <xf numFmtId="0" fontId="0" fillId="31" borderId="12" xfId="0" applyFont="1" applyFill="1" applyBorder="1" applyAlignment="1">
      <alignment horizontal="center"/>
    </xf>
    <xf numFmtId="0" fontId="0" fillId="31" borderId="12" xfId="0" applyFont="1" applyFill="1" applyBorder="1" applyAlignment="1">
      <alignment/>
    </xf>
    <xf numFmtId="4" fontId="31" fillId="32" borderId="12" xfId="0" applyNumberFormat="1" applyFont="1" applyFill="1" applyBorder="1" applyAlignment="1">
      <alignment horizontal="center"/>
    </xf>
    <xf numFmtId="4" fontId="0" fillId="31" borderId="12" xfId="0" applyNumberFormat="1" applyFont="1" applyFill="1" applyBorder="1" applyAlignment="1">
      <alignment horizontal="center" vertical="center" wrapText="1"/>
    </xf>
    <xf numFmtId="49" fontId="0" fillId="31" borderId="12" xfId="0" applyNumberFormat="1" applyFont="1" applyFill="1" applyBorder="1" applyAlignment="1">
      <alignment horizontal="center" vertical="center" wrapText="1"/>
    </xf>
    <xf numFmtId="9" fontId="0" fillId="31" borderId="14" xfId="0" applyNumberFormat="1" applyFont="1" applyFill="1" applyBorder="1" applyAlignment="1">
      <alignment horizontal="center" vertical="center" wrapText="1"/>
    </xf>
    <xf numFmtId="9" fontId="0" fillId="31" borderId="12" xfId="0" applyNumberFormat="1" applyFont="1" applyFill="1" applyBorder="1" applyAlignment="1">
      <alignment horizontal="center" vertical="center" wrapText="1"/>
    </xf>
    <xf numFmtId="4" fontId="0" fillId="31" borderId="14" xfId="0" applyNumberFormat="1" applyFont="1" applyFill="1" applyBorder="1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 vertical="center" wrapText="1"/>
    </xf>
    <xf numFmtId="49" fontId="0" fillId="31" borderId="14" xfId="0" applyNumberFormat="1" applyFont="1" applyFill="1" applyBorder="1" applyAlignment="1">
      <alignment horizontal="center"/>
    </xf>
    <xf numFmtId="4" fontId="31" fillId="32" borderId="14" xfId="0" applyNumberFormat="1" applyFont="1" applyFill="1" applyBorder="1" applyAlignment="1">
      <alignment horizontal="center"/>
    </xf>
    <xf numFmtId="4" fontId="31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textRotation="90"/>
    </xf>
    <xf numFmtId="0" fontId="31" fillId="3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39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31" fillId="31" borderId="12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7" fillId="30" borderId="12" xfId="0" applyFont="1" applyFill="1" applyBorder="1" applyAlignment="1">
      <alignment horizontal="center" vertical="center" wrapText="1"/>
    </xf>
    <xf numFmtId="49" fontId="0" fillId="31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 vertical="top"/>
    </xf>
    <xf numFmtId="0" fontId="0" fillId="31" borderId="12" xfId="0" applyFill="1" applyBorder="1" applyAlignment="1">
      <alignment horizontal="center"/>
    </xf>
    <xf numFmtId="10" fontId="0" fillId="0" borderId="12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 horizontal="center"/>
    </xf>
    <xf numFmtId="0" fontId="31" fillId="32" borderId="12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" fontId="31" fillId="31" borderId="12" xfId="0" applyNumberFormat="1" applyFont="1" applyFill="1" applyBorder="1" applyAlignment="1">
      <alignment horizontal="center"/>
    </xf>
    <xf numFmtId="4" fontId="40" fillId="0" borderId="12" xfId="0" applyNumberFormat="1" applyFont="1" applyBorder="1" applyAlignment="1">
      <alignment horizontal="center" vertical="center"/>
    </xf>
    <xf numFmtId="4" fontId="0" fillId="31" borderId="12" xfId="0" applyNumberFormat="1" applyFill="1" applyBorder="1" applyAlignment="1">
      <alignment horizontal="center" vertical="center" wrapText="1"/>
    </xf>
    <xf numFmtId="9" fontId="0" fillId="31" borderId="12" xfId="0" applyNumberFormat="1" applyFill="1" applyBorder="1" applyAlignment="1">
      <alignment horizontal="center" vertical="center" wrapText="1"/>
    </xf>
    <xf numFmtId="49" fontId="0" fillId="31" borderId="12" xfId="0" applyNumberFormat="1" applyFill="1" applyBorder="1" applyAlignment="1">
      <alignment horizontal="center" vertical="center"/>
    </xf>
    <xf numFmtId="0" fontId="31" fillId="30" borderId="14" xfId="0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horizontal="center" wrapText="1"/>
    </xf>
    <xf numFmtId="0" fontId="37" fillId="30" borderId="1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textRotation="90" wrapText="1"/>
    </xf>
    <xf numFmtId="4" fontId="0" fillId="0" borderId="13" xfId="0" applyNumberFormat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31" borderId="15" xfId="0" applyNumberFormat="1" applyFill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textRotation="90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33" borderId="12" xfId="0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textRotation="90" wrapText="1"/>
    </xf>
    <xf numFmtId="0" fontId="31" fillId="30" borderId="17" xfId="0" applyFont="1" applyFill="1" applyBorder="1" applyAlignment="1">
      <alignment horizontal="left" vertical="center" wrapText="1"/>
    </xf>
    <xf numFmtId="0" fontId="31" fillId="30" borderId="18" xfId="0" applyFont="1" applyFill="1" applyBorder="1" applyAlignment="1">
      <alignment horizontal="left" vertical="center" wrapText="1"/>
    </xf>
    <xf numFmtId="0" fontId="31" fillId="3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center"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/>
    </xf>
    <xf numFmtId="0" fontId="31" fillId="3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3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textRotation="90" wrapText="1"/>
    </xf>
    <xf numFmtId="0" fontId="31" fillId="3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31" fillId="0" borderId="17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textRotation="90" wrapText="1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ilterText 2" xfId="108"/>
    <cellStyle name="SAPBEXfilterText 2 2" xfId="109"/>
    <cellStyle name="SAPBEXformats" xfId="110"/>
    <cellStyle name="SAPBEXheaderItem" xfId="111"/>
    <cellStyle name="SAPBEXheaderItem 2" xfId="112"/>
    <cellStyle name="SAPBEXheaderItem 2 2" xfId="113"/>
    <cellStyle name="SAPBEXheaderText" xfId="114"/>
    <cellStyle name="SAPBEXheaderText 2" xfId="115"/>
    <cellStyle name="SAPBEXheaderText 2 2" xfId="116"/>
    <cellStyle name="SAPBEXHLevel0" xfId="117"/>
    <cellStyle name="SAPBEXHLevel0 2" xfId="118"/>
    <cellStyle name="SAPBEXHLevel0 2 2" xfId="119"/>
    <cellStyle name="SAPBEXHLevel0X" xfId="120"/>
    <cellStyle name="SAPBEXHLevel0X 2" xfId="121"/>
    <cellStyle name="SAPBEXHLevel0X 2 2" xfId="122"/>
    <cellStyle name="SAPBEXHLevel1" xfId="123"/>
    <cellStyle name="SAPBEXHLevel1 2" xfId="124"/>
    <cellStyle name="SAPBEXHLevel1 2 2" xfId="125"/>
    <cellStyle name="SAPBEXHLevel1X" xfId="126"/>
    <cellStyle name="SAPBEXHLevel1X 2" xfId="127"/>
    <cellStyle name="SAPBEXHLevel1X 2 2" xfId="128"/>
    <cellStyle name="SAPBEXHLevel2" xfId="129"/>
    <cellStyle name="SAPBEXHLevel2 2" xfId="130"/>
    <cellStyle name="SAPBEXHLevel2 2 2" xfId="131"/>
    <cellStyle name="SAPBEXHLevel2X" xfId="132"/>
    <cellStyle name="SAPBEXHLevel2X 2" xfId="133"/>
    <cellStyle name="SAPBEXHLevel2X 2 2" xfId="134"/>
    <cellStyle name="SAPBEXHLevel3" xfId="135"/>
    <cellStyle name="SAPBEXHLevel3 2" xfId="136"/>
    <cellStyle name="SAPBEXHLevel3 2 2" xfId="137"/>
    <cellStyle name="SAPBEXHLevel3X" xfId="138"/>
    <cellStyle name="SAPBEXHLevel3X 2" xfId="139"/>
    <cellStyle name="SAPBEXHLevel3X 2 2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X" xfId="148"/>
    <cellStyle name="SAPBEXtitle" xfId="149"/>
    <cellStyle name="SAPBEXtitle 2" xfId="150"/>
    <cellStyle name="SAPBEXtitle 2 2" xfId="151"/>
    <cellStyle name="SAPBEXundefined" xfId="152"/>
    <cellStyle name="Tekst objašnjenja" xfId="153"/>
    <cellStyle name="Tekst upozorenja" xfId="154"/>
    <cellStyle name="Total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4"/>
  <sheetViews>
    <sheetView tabSelected="1" view="pageBreakPreview" zoomScale="90" zoomScaleNormal="90" zoomScaleSheetLayoutView="90" zoomScalePageLayoutView="90" workbookViewId="0" topLeftCell="A1">
      <selection activeCell="G12" sqref="G12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40.140625" style="0" customWidth="1"/>
    <col min="5" max="5" width="18.421875" style="51" customWidth="1"/>
    <col min="6" max="6" width="15.28125" style="51" customWidth="1"/>
    <col min="7" max="7" width="38.7109375" style="0" customWidth="1"/>
    <col min="8" max="9" width="13.57421875" style="51" customWidth="1"/>
    <col min="10" max="10" width="12.421875" style="51" customWidth="1"/>
  </cols>
  <sheetData>
    <row r="2" spans="1:10" ht="18">
      <c r="A2" s="177" t="s">
        <v>381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3" t="s">
        <v>0</v>
      </c>
      <c r="B4" s="13" t="s">
        <v>1</v>
      </c>
      <c r="C4" s="13" t="s">
        <v>2</v>
      </c>
      <c r="D4" s="13" t="s">
        <v>5</v>
      </c>
      <c r="E4" s="64" t="s">
        <v>343</v>
      </c>
      <c r="F4" s="101" t="s">
        <v>371</v>
      </c>
      <c r="G4" s="13" t="s">
        <v>3</v>
      </c>
      <c r="H4" s="13" t="s">
        <v>16</v>
      </c>
      <c r="I4" s="13" t="s">
        <v>6</v>
      </c>
      <c r="J4" s="47" t="s">
        <v>4</v>
      </c>
    </row>
    <row r="5" spans="1:10" s="1" customFormat="1" ht="38.25" customHeight="1">
      <c r="A5" s="178" t="s">
        <v>17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s="1" customFormat="1" ht="27.75" customHeight="1">
      <c r="A6" s="153" t="s">
        <v>18</v>
      </c>
      <c r="B6" s="169" t="s">
        <v>19</v>
      </c>
      <c r="C6" s="4" t="s">
        <v>20</v>
      </c>
      <c r="D6" s="4" t="s">
        <v>21</v>
      </c>
      <c r="E6" s="53">
        <v>23161022.09</v>
      </c>
      <c r="F6" s="53">
        <v>20652309.51</v>
      </c>
      <c r="G6" s="1" t="s">
        <v>22</v>
      </c>
      <c r="H6" s="53">
        <v>14772055.9</v>
      </c>
      <c r="I6" s="53">
        <v>23161022.09</v>
      </c>
      <c r="J6" s="18" t="s">
        <v>23</v>
      </c>
    </row>
    <row r="7" spans="1:10" s="1" customFormat="1" ht="27.75" customHeight="1">
      <c r="A7" s="153"/>
      <c r="B7" s="169"/>
      <c r="C7" s="7" t="s">
        <v>24</v>
      </c>
      <c r="D7" s="7" t="s">
        <v>25</v>
      </c>
      <c r="E7" s="53">
        <v>61897161.6</v>
      </c>
      <c r="F7" s="53">
        <v>61897161.6</v>
      </c>
      <c r="G7" s="4" t="s">
        <v>22</v>
      </c>
      <c r="H7" s="53">
        <v>61893361.6</v>
      </c>
      <c r="I7" s="53">
        <v>61897161.6</v>
      </c>
      <c r="J7" s="18" t="s">
        <v>23</v>
      </c>
    </row>
    <row r="8" spans="1:10" s="1" customFormat="1" ht="24.75" customHeight="1">
      <c r="A8" s="153"/>
      <c r="B8" s="169"/>
      <c r="C8" s="7" t="s">
        <v>26</v>
      </c>
      <c r="D8" s="10" t="s">
        <v>27</v>
      </c>
      <c r="E8" s="53">
        <v>234000</v>
      </c>
      <c r="F8" s="53">
        <v>234000</v>
      </c>
      <c r="G8" s="4" t="s">
        <v>28</v>
      </c>
      <c r="H8" s="53">
        <v>280000</v>
      </c>
      <c r="I8" s="53">
        <v>234000</v>
      </c>
      <c r="J8" s="18" t="s">
        <v>23</v>
      </c>
    </row>
    <row r="9" spans="1:10" s="1" customFormat="1" ht="23.25" customHeight="1">
      <c r="A9" s="153"/>
      <c r="B9" s="153" t="s">
        <v>29</v>
      </c>
      <c r="C9" s="8" t="s">
        <v>7</v>
      </c>
      <c r="D9" s="4" t="s">
        <v>30</v>
      </c>
      <c r="E9" s="53">
        <v>2098085.83</v>
      </c>
      <c r="F9" s="53">
        <v>1621093.89</v>
      </c>
      <c r="G9" s="4" t="s">
        <v>31</v>
      </c>
      <c r="H9" s="53">
        <v>230</v>
      </c>
      <c r="I9" s="53">
        <v>2098085.83</v>
      </c>
      <c r="J9" s="18" t="s">
        <v>23</v>
      </c>
    </row>
    <row r="10" spans="1:10" s="1" customFormat="1" ht="27.75" customHeight="1">
      <c r="A10" s="153"/>
      <c r="B10" s="153"/>
      <c r="C10" s="4" t="s">
        <v>33</v>
      </c>
      <c r="D10" s="12" t="s">
        <v>34</v>
      </c>
      <c r="E10" s="53">
        <v>77003415.6</v>
      </c>
      <c r="F10" s="53">
        <v>79159307.23</v>
      </c>
      <c r="G10" s="4" t="s">
        <v>32</v>
      </c>
      <c r="H10" s="53">
        <v>77060572.4</v>
      </c>
      <c r="I10" s="53">
        <v>77003415.6</v>
      </c>
      <c r="J10" s="18" t="s">
        <v>23</v>
      </c>
    </row>
    <row r="11" spans="1:10" s="1" customFormat="1" ht="12.75">
      <c r="A11" s="180" t="s">
        <v>154</v>
      </c>
      <c r="B11" s="180"/>
      <c r="C11" s="180"/>
      <c r="D11" s="180"/>
      <c r="E11" s="27">
        <f>SUM(E6:E10)</f>
        <v>164393685.12</v>
      </c>
      <c r="F11" s="27">
        <v>163563872.23</v>
      </c>
      <c r="G11" s="28"/>
      <c r="H11" s="25"/>
      <c r="I11" s="27"/>
      <c r="J11" s="25"/>
    </row>
    <row r="12" spans="1:10" s="1" customFormat="1" ht="18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s="1" customFormat="1" ht="38.25">
      <c r="A13" s="101" t="s">
        <v>0</v>
      </c>
      <c r="B13" s="101" t="s">
        <v>1</v>
      </c>
      <c r="C13" s="101" t="s">
        <v>2</v>
      </c>
      <c r="D13" s="101" t="s">
        <v>5</v>
      </c>
      <c r="E13" s="101" t="s">
        <v>385</v>
      </c>
      <c r="F13" s="101" t="s">
        <v>386</v>
      </c>
      <c r="G13" s="101" t="s">
        <v>3</v>
      </c>
      <c r="H13" s="101" t="s">
        <v>16</v>
      </c>
      <c r="I13" s="101" t="s">
        <v>6</v>
      </c>
      <c r="J13" s="114" t="s">
        <v>4</v>
      </c>
    </row>
    <row r="14" spans="1:10" s="1" customFormat="1" ht="38.25" customHeight="1">
      <c r="A14" s="187" t="s">
        <v>161</v>
      </c>
      <c r="B14" s="187"/>
      <c r="C14" s="178"/>
      <c r="D14" s="178"/>
      <c r="E14" s="178"/>
      <c r="F14" s="178"/>
      <c r="G14" s="178"/>
      <c r="H14" s="178"/>
      <c r="I14" s="178"/>
      <c r="J14" s="178"/>
    </row>
    <row r="15" spans="1:10" s="17" customFormat="1" ht="24" customHeight="1">
      <c r="A15" s="154" t="s">
        <v>198</v>
      </c>
      <c r="B15" s="154" t="s">
        <v>199</v>
      </c>
      <c r="C15" s="24" t="s">
        <v>35</v>
      </c>
      <c r="D15" s="16" t="s">
        <v>36</v>
      </c>
      <c r="E15" s="54">
        <f>SUM(E16:E36)</f>
        <v>7070322.5</v>
      </c>
      <c r="F15" s="54">
        <f>SUM(F16:F37)</f>
        <v>6958302.12</v>
      </c>
      <c r="G15" s="21"/>
      <c r="H15" s="9"/>
      <c r="I15" s="9"/>
      <c r="J15" s="9"/>
    </row>
    <row r="16" spans="1:10" s="1" customFormat="1" ht="24.75" customHeight="1">
      <c r="A16" s="154"/>
      <c r="B16" s="154"/>
      <c r="C16" s="163" t="s">
        <v>7</v>
      </c>
      <c r="D16" s="188" t="s">
        <v>37</v>
      </c>
      <c r="E16" s="162">
        <v>500000</v>
      </c>
      <c r="F16" s="162">
        <v>550000</v>
      </c>
      <c r="G16" s="26" t="s">
        <v>38</v>
      </c>
      <c r="H16" s="19" t="s">
        <v>165</v>
      </c>
      <c r="I16" s="19" t="s">
        <v>165</v>
      </c>
      <c r="J16" s="19" t="s">
        <v>89</v>
      </c>
    </row>
    <row r="17" spans="1:10" s="1" customFormat="1" ht="12.75" customHeight="1">
      <c r="A17" s="154"/>
      <c r="B17" s="154"/>
      <c r="C17" s="163"/>
      <c r="D17" s="188"/>
      <c r="E17" s="162"/>
      <c r="F17" s="162"/>
      <c r="G17" s="6" t="s">
        <v>39</v>
      </c>
      <c r="H17" s="19" t="s">
        <v>165</v>
      </c>
      <c r="I17" s="19" t="s">
        <v>165</v>
      </c>
      <c r="J17" s="19" t="s">
        <v>89</v>
      </c>
    </row>
    <row r="18" spans="1:10" s="1" customFormat="1" ht="25.5" customHeight="1">
      <c r="A18" s="154"/>
      <c r="B18" s="154"/>
      <c r="C18" s="163"/>
      <c r="D18" s="188"/>
      <c r="E18" s="162"/>
      <c r="F18" s="162"/>
      <c r="G18" s="26" t="s">
        <v>40</v>
      </c>
      <c r="H18" s="19" t="s">
        <v>165</v>
      </c>
      <c r="I18" s="19" t="s">
        <v>165</v>
      </c>
      <c r="J18" s="19" t="s">
        <v>89</v>
      </c>
    </row>
    <row r="19" spans="1:10" s="1" customFormat="1" ht="12.75" customHeight="1">
      <c r="A19" s="154"/>
      <c r="B19" s="154"/>
      <c r="C19" s="163"/>
      <c r="D19" s="188"/>
      <c r="E19" s="162"/>
      <c r="F19" s="162"/>
      <c r="G19" s="6" t="s">
        <v>41</v>
      </c>
      <c r="H19" s="25">
        <v>20</v>
      </c>
      <c r="I19" s="25">
        <v>20</v>
      </c>
      <c r="J19" s="19" t="s">
        <v>89</v>
      </c>
    </row>
    <row r="20" spans="1:10" s="1" customFormat="1" ht="12.75" customHeight="1" hidden="1">
      <c r="A20" s="154"/>
      <c r="B20" s="154"/>
      <c r="C20" s="163"/>
      <c r="D20" s="188"/>
      <c r="E20" s="162"/>
      <c r="F20" s="162"/>
      <c r="G20" s="6" t="s">
        <v>42</v>
      </c>
      <c r="H20" s="25">
        <v>20</v>
      </c>
      <c r="I20" s="25">
        <v>20</v>
      </c>
      <c r="J20" s="19" t="s">
        <v>89</v>
      </c>
    </row>
    <row r="21" spans="1:10" s="1" customFormat="1" ht="27" customHeight="1">
      <c r="A21" s="154"/>
      <c r="B21" s="154"/>
      <c r="C21" s="30" t="s">
        <v>8</v>
      </c>
      <c r="D21" s="31" t="s">
        <v>43</v>
      </c>
      <c r="E21" s="39">
        <v>500000</v>
      </c>
      <c r="F21" s="39">
        <v>600000</v>
      </c>
      <c r="G21" s="26" t="s">
        <v>44</v>
      </c>
      <c r="H21" s="19" t="s">
        <v>165</v>
      </c>
      <c r="I21" s="19" t="s">
        <v>165</v>
      </c>
      <c r="J21" s="19" t="s">
        <v>89</v>
      </c>
    </row>
    <row r="22" spans="1:10" s="1" customFormat="1" ht="12.75">
      <c r="A22" s="154"/>
      <c r="B22" s="154"/>
      <c r="C22" s="106" t="s">
        <v>9</v>
      </c>
      <c r="D22" s="4" t="s">
        <v>45</v>
      </c>
      <c r="E22" s="56">
        <v>5347697.5</v>
      </c>
      <c r="F22" s="56">
        <v>2547697.5</v>
      </c>
      <c r="G22" s="4" t="s">
        <v>46</v>
      </c>
      <c r="H22" s="19" t="s">
        <v>165</v>
      </c>
      <c r="I22" s="19" t="s">
        <v>165</v>
      </c>
      <c r="J22" s="19" t="s">
        <v>89</v>
      </c>
    </row>
    <row r="23" spans="1:10" s="1" customFormat="1" ht="12.75">
      <c r="A23" s="154"/>
      <c r="B23" s="154"/>
      <c r="C23" s="106" t="s">
        <v>10</v>
      </c>
      <c r="D23" s="4" t="s">
        <v>47</v>
      </c>
      <c r="E23" s="56">
        <v>12000</v>
      </c>
      <c r="F23" s="56">
        <v>12000</v>
      </c>
      <c r="G23" s="4" t="s">
        <v>48</v>
      </c>
      <c r="H23" s="25">
        <v>500</v>
      </c>
      <c r="I23" s="25">
        <v>500</v>
      </c>
      <c r="J23" s="19" t="s">
        <v>89</v>
      </c>
    </row>
    <row r="24" spans="1:10" s="1" customFormat="1" ht="12.75">
      <c r="A24" s="154"/>
      <c r="B24" s="154"/>
      <c r="C24" s="164" t="s">
        <v>11</v>
      </c>
      <c r="D24" s="190" t="s">
        <v>49</v>
      </c>
      <c r="E24" s="189">
        <v>4000</v>
      </c>
      <c r="F24" s="189">
        <v>4000</v>
      </c>
      <c r="G24" s="4" t="s">
        <v>50</v>
      </c>
      <c r="H24" s="60">
        <v>0.87</v>
      </c>
      <c r="I24" s="60">
        <v>0.9</v>
      </c>
      <c r="J24" s="19" t="s">
        <v>89</v>
      </c>
    </row>
    <row r="25" spans="1:10" s="1" customFormat="1" ht="12.75">
      <c r="A25" s="154"/>
      <c r="B25" s="154"/>
      <c r="C25" s="164"/>
      <c r="D25" s="190"/>
      <c r="E25" s="189"/>
      <c r="F25" s="189"/>
      <c r="G25" s="4" t="s">
        <v>51</v>
      </c>
      <c r="H25" s="25">
        <v>5</v>
      </c>
      <c r="I25" s="25">
        <v>5</v>
      </c>
      <c r="J25" s="19" t="s">
        <v>89</v>
      </c>
    </row>
    <row r="26" spans="1:10" s="1" customFormat="1" ht="12.75">
      <c r="A26" s="154"/>
      <c r="B26" s="154"/>
      <c r="C26" s="106" t="s">
        <v>26</v>
      </c>
      <c r="D26" s="4" t="s">
        <v>52</v>
      </c>
      <c r="E26" s="56">
        <v>0</v>
      </c>
      <c r="F26" s="56">
        <v>0</v>
      </c>
      <c r="G26" s="4" t="s">
        <v>53</v>
      </c>
      <c r="H26" s="19" t="s">
        <v>165</v>
      </c>
      <c r="I26" s="19" t="s">
        <v>165</v>
      </c>
      <c r="J26" s="19" t="s">
        <v>89</v>
      </c>
    </row>
    <row r="27" spans="1:10" s="1" customFormat="1" ht="25.5">
      <c r="A27" s="154"/>
      <c r="B27" s="154"/>
      <c r="C27" s="32" t="s">
        <v>54</v>
      </c>
      <c r="D27" s="22" t="s">
        <v>55</v>
      </c>
      <c r="E27" s="56">
        <v>140000</v>
      </c>
      <c r="F27" s="56">
        <v>140000</v>
      </c>
      <c r="G27" s="7" t="s">
        <v>56</v>
      </c>
      <c r="H27" s="9">
        <v>150</v>
      </c>
      <c r="I27" s="9">
        <v>150</v>
      </c>
      <c r="J27" s="19" t="s">
        <v>89</v>
      </c>
    </row>
    <row r="28" spans="1:10" s="1" customFormat="1" ht="25.5">
      <c r="A28" s="154"/>
      <c r="B28" s="154"/>
      <c r="C28" s="32" t="s">
        <v>57</v>
      </c>
      <c r="D28" s="22" t="s">
        <v>58</v>
      </c>
      <c r="E28" s="56">
        <v>200000</v>
      </c>
      <c r="F28" s="56">
        <v>200000</v>
      </c>
      <c r="G28" s="7" t="s">
        <v>59</v>
      </c>
      <c r="H28" s="9">
        <v>600</v>
      </c>
      <c r="I28" s="9">
        <v>600</v>
      </c>
      <c r="J28" s="19" t="s">
        <v>89</v>
      </c>
    </row>
    <row r="29" spans="1:10" s="1" customFormat="1" ht="12.75">
      <c r="A29" s="154"/>
      <c r="B29" s="154"/>
      <c r="C29" s="106" t="s">
        <v>60</v>
      </c>
      <c r="D29" s="4" t="s">
        <v>61</v>
      </c>
      <c r="E29" s="56">
        <v>0</v>
      </c>
      <c r="F29" s="56">
        <v>0</v>
      </c>
      <c r="G29" s="4" t="s">
        <v>59</v>
      </c>
      <c r="H29" s="25">
        <v>200</v>
      </c>
      <c r="I29" s="25">
        <v>200</v>
      </c>
      <c r="J29" s="19" t="s">
        <v>89</v>
      </c>
    </row>
    <row r="30" spans="1:10" s="1" customFormat="1" ht="12.75">
      <c r="A30" s="175"/>
      <c r="B30" s="154"/>
      <c r="C30" s="63" t="s">
        <v>62</v>
      </c>
      <c r="D30" s="4" t="s">
        <v>63</v>
      </c>
      <c r="E30" s="56">
        <v>3500</v>
      </c>
      <c r="F30" s="56">
        <v>3500</v>
      </c>
      <c r="G30" s="4" t="s">
        <v>53</v>
      </c>
      <c r="H30" s="19" t="s">
        <v>165</v>
      </c>
      <c r="I30" s="19" t="s">
        <v>165</v>
      </c>
      <c r="J30" s="19" t="s">
        <v>89</v>
      </c>
    </row>
    <row r="31" spans="1:11" s="1" customFormat="1" ht="12.75">
      <c r="A31" s="175"/>
      <c r="B31" s="154"/>
      <c r="C31" s="63" t="s">
        <v>64</v>
      </c>
      <c r="D31" s="4" t="s">
        <v>387</v>
      </c>
      <c r="E31" s="56">
        <v>0</v>
      </c>
      <c r="F31" s="56">
        <v>57979.62</v>
      </c>
      <c r="G31" s="4"/>
      <c r="H31" s="19"/>
      <c r="I31" s="19"/>
      <c r="J31" s="19" t="s">
        <v>89</v>
      </c>
      <c r="K31" s="98"/>
    </row>
    <row r="32" spans="1:11" s="1" customFormat="1" ht="25.5">
      <c r="A32" s="175"/>
      <c r="B32" s="154"/>
      <c r="C32" s="32" t="s">
        <v>65</v>
      </c>
      <c r="D32" s="22" t="s">
        <v>66</v>
      </c>
      <c r="E32" s="56">
        <v>7000</v>
      </c>
      <c r="F32" s="56">
        <v>7000</v>
      </c>
      <c r="G32" s="7" t="s">
        <v>53</v>
      </c>
      <c r="H32" s="19" t="s">
        <v>165</v>
      </c>
      <c r="I32" s="19" t="s">
        <v>165</v>
      </c>
      <c r="J32" s="19" t="s">
        <v>89</v>
      </c>
      <c r="K32" s="98"/>
    </row>
    <row r="33" spans="1:11" s="1" customFormat="1" ht="12.75">
      <c r="A33" s="175"/>
      <c r="B33" s="154"/>
      <c r="C33" s="106" t="s">
        <v>67</v>
      </c>
      <c r="D33" s="4" t="s">
        <v>68</v>
      </c>
      <c r="E33" s="56">
        <v>5000</v>
      </c>
      <c r="F33" s="56">
        <v>5000</v>
      </c>
      <c r="G33" s="4" t="s">
        <v>69</v>
      </c>
      <c r="H33" s="18"/>
      <c r="I33" s="60">
        <v>1</v>
      </c>
      <c r="J33" s="19" t="s">
        <v>89</v>
      </c>
      <c r="K33" s="98"/>
    </row>
    <row r="34" spans="1:11" s="16" customFormat="1" ht="24.75" customHeight="1">
      <c r="A34" s="175"/>
      <c r="B34" s="154"/>
      <c r="C34" s="106" t="s">
        <v>70</v>
      </c>
      <c r="D34" s="4" t="s">
        <v>71</v>
      </c>
      <c r="E34" s="56">
        <v>21125</v>
      </c>
      <c r="F34" s="56">
        <v>21125</v>
      </c>
      <c r="G34" s="4" t="s">
        <v>69</v>
      </c>
      <c r="H34" s="18"/>
      <c r="I34" s="60">
        <v>1</v>
      </c>
      <c r="J34" s="19" t="s">
        <v>89</v>
      </c>
      <c r="K34" s="126"/>
    </row>
    <row r="35" spans="1:11" s="16" customFormat="1" ht="17.25" customHeight="1">
      <c r="A35" s="175"/>
      <c r="B35" s="154"/>
      <c r="C35" s="32" t="s">
        <v>107</v>
      </c>
      <c r="D35" s="12" t="s">
        <v>166</v>
      </c>
      <c r="E35" s="56">
        <v>80000</v>
      </c>
      <c r="F35" s="56">
        <v>80000</v>
      </c>
      <c r="G35" s="7" t="s">
        <v>53</v>
      </c>
      <c r="H35" s="19" t="s">
        <v>165</v>
      </c>
      <c r="I35" s="19" t="s">
        <v>165</v>
      </c>
      <c r="J35" s="19" t="s">
        <v>89</v>
      </c>
      <c r="K35" s="126"/>
    </row>
    <row r="36" spans="1:11" s="33" customFormat="1" ht="12.75">
      <c r="A36" s="175"/>
      <c r="B36" s="154"/>
      <c r="C36" s="32" t="s">
        <v>345</v>
      </c>
      <c r="D36" s="10" t="s">
        <v>346</v>
      </c>
      <c r="E36" s="56">
        <v>250000</v>
      </c>
      <c r="F36" s="56">
        <v>0</v>
      </c>
      <c r="G36" s="7"/>
      <c r="H36" s="19"/>
      <c r="I36" s="19"/>
      <c r="J36" s="19" t="s">
        <v>89</v>
      </c>
      <c r="K36" s="127"/>
    </row>
    <row r="37" spans="1:10" s="14" customFormat="1" ht="12.75">
      <c r="A37" s="175"/>
      <c r="B37" s="154"/>
      <c r="C37" s="32" t="s">
        <v>388</v>
      </c>
      <c r="D37" s="10" t="s">
        <v>389</v>
      </c>
      <c r="E37" s="56">
        <v>0</v>
      </c>
      <c r="F37" s="56">
        <v>2730000</v>
      </c>
      <c r="G37" s="7" t="s">
        <v>53</v>
      </c>
      <c r="H37" s="19" t="s">
        <v>365</v>
      </c>
      <c r="I37" s="56">
        <v>2730000</v>
      </c>
      <c r="J37" s="19" t="s">
        <v>89</v>
      </c>
    </row>
    <row r="38" spans="1:10" s="42" customFormat="1" ht="15" customHeight="1">
      <c r="A38" s="175"/>
      <c r="B38" s="154"/>
      <c r="C38" s="24" t="s">
        <v>72</v>
      </c>
      <c r="D38" s="16" t="s">
        <v>73</v>
      </c>
      <c r="E38" s="27">
        <f>SUM(E39:E40)</f>
        <v>19989936</v>
      </c>
      <c r="F38" s="27">
        <f>SUM(F39:F40)</f>
        <v>19989936</v>
      </c>
      <c r="G38" s="16"/>
      <c r="H38" s="24"/>
      <c r="I38" s="24"/>
      <c r="J38" s="19" t="s">
        <v>89</v>
      </c>
    </row>
    <row r="39" spans="1:10" s="1" customFormat="1" ht="24" customHeight="1">
      <c r="A39" s="175"/>
      <c r="B39" s="154"/>
      <c r="C39" s="25" t="s">
        <v>7</v>
      </c>
      <c r="D39" s="4" t="s">
        <v>74</v>
      </c>
      <c r="E39" s="53">
        <v>7999587.5</v>
      </c>
      <c r="F39" s="53">
        <v>8016551.28</v>
      </c>
      <c r="G39" s="4" t="s">
        <v>53</v>
      </c>
      <c r="H39" s="19" t="s">
        <v>165</v>
      </c>
      <c r="I39" s="19" t="s">
        <v>167</v>
      </c>
      <c r="J39" s="19" t="s">
        <v>89</v>
      </c>
    </row>
    <row r="40" spans="1:10" s="4" customFormat="1" ht="25.5" customHeight="1">
      <c r="A40" s="175"/>
      <c r="B40" s="154"/>
      <c r="C40" s="123" t="s">
        <v>20</v>
      </c>
      <c r="D40" s="112" t="s">
        <v>75</v>
      </c>
      <c r="E40" s="124">
        <v>11990348.5</v>
      </c>
      <c r="F40" s="124">
        <v>11973384.72</v>
      </c>
      <c r="G40" s="112" t="s">
        <v>53</v>
      </c>
      <c r="H40" s="125" t="s">
        <v>165</v>
      </c>
      <c r="I40" s="125" t="s">
        <v>167</v>
      </c>
      <c r="J40" s="19" t="s">
        <v>89</v>
      </c>
    </row>
    <row r="41" spans="1:10" s="4" customFormat="1" ht="25.5" customHeight="1">
      <c r="A41" s="175"/>
      <c r="B41" s="154"/>
      <c r="C41" s="24" t="s">
        <v>76</v>
      </c>
      <c r="D41" s="20" t="s">
        <v>77</v>
      </c>
      <c r="E41" s="54">
        <f>SUM(E42:E43)</f>
        <v>33344006</v>
      </c>
      <c r="F41" s="54">
        <f>SUM(F42:F43)</f>
        <v>32435019</v>
      </c>
      <c r="H41" s="18"/>
      <c r="I41" s="18"/>
      <c r="J41" s="19" t="s">
        <v>89</v>
      </c>
    </row>
    <row r="42" spans="1:10" s="4" customFormat="1" ht="16.5" customHeight="1">
      <c r="A42" s="175"/>
      <c r="B42" s="154"/>
      <c r="C42" s="32" t="s">
        <v>78</v>
      </c>
      <c r="D42" s="10" t="s">
        <v>79</v>
      </c>
      <c r="E42" s="55">
        <v>14133321</v>
      </c>
      <c r="F42" s="55">
        <v>14133321</v>
      </c>
      <c r="G42" s="10" t="s">
        <v>80</v>
      </c>
      <c r="H42" s="19"/>
      <c r="I42" s="19"/>
      <c r="J42" s="19" t="s">
        <v>89</v>
      </c>
    </row>
    <row r="43" spans="1:10" s="4" customFormat="1" ht="27" customHeight="1">
      <c r="A43" s="175"/>
      <c r="B43" s="154"/>
      <c r="C43" s="32" t="s">
        <v>168</v>
      </c>
      <c r="D43" s="22" t="s">
        <v>81</v>
      </c>
      <c r="E43" s="55">
        <v>19210685</v>
      </c>
      <c r="F43" s="55">
        <v>18301698</v>
      </c>
      <c r="G43" s="10" t="s">
        <v>82</v>
      </c>
      <c r="H43" s="19"/>
      <c r="I43" s="19"/>
      <c r="J43" s="19" t="s">
        <v>89</v>
      </c>
    </row>
    <row r="44" spans="1:10" s="4" customFormat="1" ht="29.25" customHeight="1">
      <c r="A44" s="175"/>
      <c r="B44" s="154"/>
      <c r="C44" s="24" t="s">
        <v>352</v>
      </c>
      <c r="D44" s="16" t="s">
        <v>353</v>
      </c>
      <c r="E44" s="54">
        <v>0</v>
      </c>
      <c r="F44" s="54">
        <v>70000</v>
      </c>
      <c r="G44" s="10"/>
      <c r="H44" s="19"/>
      <c r="I44" s="19"/>
      <c r="J44" s="19" t="s">
        <v>89</v>
      </c>
    </row>
    <row r="45" spans="1:10" s="4" customFormat="1" ht="17.25" customHeight="1">
      <c r="A45" s="175"/>
      <c r="B45" s="154"/>
      <c r="C45" s="32" t="s">
        <v>54</v>
      </c>
      <c r="D45" s="7" t="s">
        <v>390</v>
      </c>
      <c r="E45" s="55">
        <v>0</v>
      </c>
      <c r="F45" s="55">
        <v>70000</v>
      </c>
      <c r="G45" s="10" t="s">
        <v>53</v>
      </c>
      <c r="H45" s="19" t="s">
        <v>391</v>
      </c>
      <c r="I45" s="19" t="s">
        <v>392</v>
      </c>
      <c r="J45" s="19" t="s">
        <v>89</v>
      </c>
    </row>
    <row r="46" spans="1:10" s="4" customFormat="1" ht="17.25" customHeight="1">
      <c r="A46" s="175"/>
      <c r="B46" s="154"/>
      <c r="C46" s="24" t="s">
        <v>83</v>
      </c>
      <c r="D46" s="16" t="s">
        <v>84</v>
      </c>
      <c r="E46" s="54">
        <f>E47+E48</f>
        <v>465265.57</v>
      </c>
      <c r="F46" s="54">
        <f>F47+F48</f>
        <v>465265.57</v>
      </c>
      <c r="G46" s="10"/>
      <c r="H46" s="19"/>
      <c r="I46" s="19"/>
      <c r="J46" s="19" t="s">
        <v>89</v>
      </c>
    </row>
    <row r="47" spans="1:10" s="23" customFormat="1" ht="25.5">
      <c r="A47" s="175"/>
      <c r="B47" s="154"/>
      <c r="C47" s="32" t="s">
        <v>7</v>
      </c>
      <c r="D47" s="10" t="s">
        <v>347</v>
      </c>
      <c r="E47" s="55">
        <v>222769.57</v>
      </c>
      <c r="F47" s="55">
        <v>222769.57</v>
      </c>
      <c r="G47" s="10" t="s">
        <v>85</v>
      </c>
      <c r="H47" s="19"/>
      <c r="I47" s="19" t="s">
        <v>167</v>
      </c>
      <c r="J47" s="19" t="s">
        <v>89</v>
      </c>
    </row>
    <row r="48" spans="1:10" s="23" customFormat="1" ht="12.75" customHeight="1">
      <c r="A48" s="175"/>
      <c r="B48" s="154"/>
      <c r="C48" s="32" t="s">
        <v>20</v>
      </c>
      <c r="D48" s="10" t="s">
        <v>348</v>
      </c>
      <c r="E48" s="55">
        <v>242496</v>
      </c>
      <c r="F48" s="55">
        <v>242496</v>
      </c>
      <c r="G48" s="10" t="s">
        <v>86</v>
      </c>
      <c r="H48" s="19"/>
      <c r="I48" s="19" t="s">
        <v>167</v>
      </c>
      <c r="J48" s="19" t="s">
        <v>89</v>
      </c>
    </row>
    <row r="49" spans="1:10" s="23" customFormat="1" ht="12.75">
      <c r="A49" s="175"/>
      <c r="B49" s="154"/>
      <c r="C49" s="24" t="s">
        <v>169</v>
      </c>
      <c r="D49" s="16" t="s">
        <v>170</v>
      </c>
      <c r="E49" s="54">
        <v>9923499</v>
      </c>
      <c r="F49" s="54">
        <v>9889599</v>
      </c>
      <c r="G49" s="10" t="s">
        <v>85</v>
      </c>
      <c r="H49" s="19"/>
      <c r="I49" s="19" t="s">
        <v>167</v>
      </c>
      <c r="J49" s="19" t="s">
        <v>89</v>
      </c>
    </row>
    <row r="50" spans="1:10" s="23" customFormat="1" ht="12.75">
      <c r="A50" s="175"/>
      <c r="B50" s="154"/>
      <c r="C50" s="24" t="s">
        <v>349</v>
      </c>
      <c r="D50" s="16" t="s">
        <v>350</v>
      </c>
      <c r="E50" s="54">
        <v>9134067</v>
      </c>
      <c r="F50" s="54">
        <v>2231082</v>
      </c>
      <c r="G50" s="10"/>
      <c r="H50" s="19"/>
      <c r="I50" s="19" t="s">
        <v>167</v>
      </c>
      <c r="J50" s="19" t="s">
        <v>89</v>
      </c>
    </row>
    <row r="51" spans="1:10" s="23" customFormat="1" ht="12.75">
      <c r="A51" s="176"/>
      <c r="B51" s="155"/>
      <c r="C51" s="140"/>
      <c r="D51" s="7"/>
      <c r="E51" s="55"/>
      <c r="F51" s="55"/>
      <c r="G51" s="10"/>
      <c r="H51" s="19"/>
      <c r="I51" s="19"/>
      <c r="J51" s="19"/>
    </row>
    <row r="52" spans="1:10" s="23" customFormat="1" ht="27.75" customHeight="1">
      <c r="A52" s="153" t="s">
        <v>201</v>
      </c>
      <c r="B52" s="153" t="s">
        <v>200</v>
      </c>
      <c r="C52" s="16" t="s">
        <v>87</v>
      </c>
      <c r="D52" s="16" t="s">
        <v>88</v>
      </c>
      <c r="E52" s="130">
        <f>E53+E54+E55+E56+E57+E58+E59+E60+E61</f>
        <v>4931991</v>
      </c>
      <c r="F52" s="130">
        <f>F53+F54+F55+F56+F57+F59+F60+F61</f>
        <v>4982791</v>
      </c>
      <c r="G52" s="4"/>
      <c r="H52" s="25"/>
      <c r="I52" s="25"/>
      <c r="J52" s="103" t="s">
        <v>89</v>
      </c>
    </row>
    <row r="53" spans="1:10" s="23" customFormat="1" ht="25.5">
      <c r="A53" s="153"/>
      <c r="B53" s="153"/>
      <c r="C53" s="32" t="s">
        <v>9</v>
      </c>
      <c r="D53" s="17" t="s">
        <v>90</v>
      </c>
      <c r="E53" s="56">
        <v>193000</v>
      </c>
      <c r="F53" s="56">
        <v>213800</v>
      </c>
      <c r="G53" s="10" t="s">
        <v>91</v>
      </c>
      <c r="H53" s="67">
        <v>60</v>
      </c>
      <c r="I53" s="9">
        <v>62</v>
      </c>
      <c r="J53" s="19" t="s">
        <v>89</v>
      </c>
    </row>
    <row r="54" spans="1:10" s="23" customFormat="1" ht="38.25">
      <c r="A54" s="153"/>
      <c r="B54" s="153"/>
      <c r="C54" s="32" t="s">
        <v>10</v>
      </c>
      <c r="D54" s="17" t="s">
        <v>92</v>
      </c>
      <c r="E54" s="56">
        <v>30000</v>
      </c>
      <c r="F54" s="56">
        <v>95000</v>
      </c>
      <c r="G54" s="10" t="s">
        <v>93</v>
      </c>
      <c r="H54" s="68">
        <v>100000</v>
      </c>
      <c r="I54" s="56">
        <v>100000</v>
      </c>
      <c r="J54" s="19" t="s">
        <v>89</v>
      </c>
    </row>
    <row r="55" spans="1:10" s="23" customFormat="1" ht="12.75">
      <c r="A55" s="153"/>
      <c r="B55" s="153"/>
      <c r="C55" s="108" t="s">
        <v>11</v>
      </c>
      <c r="D55" s="109" t="s">
        <v>94</v>
      </c>
      <c r="E55" s="131">
        <v>100000</v>
      </c>
      <c r="F55" s="131">
        <v>100000</v>
      </c>
      <c r="G55" s="104" t="s">
        <v>95</v>
      </c>
      <c r="H55" s="66"/>
      <c r="I55" s="107"/>
      <c r="J55" s="103" t="s">
        <v>89</v>
      </c>
    </row>
    <row r="56" spans="1:10" s="23" customFormat="1" ht="25.5">
      <c r="A56" s="153"/>
      <c r="B56" s="153"/>
      <c r="C56" s="32" t="s">
        <v>54</v>
      </c>
      <c r="D56" s="93" t="s">
        <v>96</v>
      </c>
      <c r="E56" s="56">
        <v>170000</v>
      </c>
      <c r="F56" s="56">
        <v>170000</v>
      </c>
      <c r="G56" s="10" t="s">
        <v>97</v>
      </c>
      <c r="H56" s="67">
        <v>40</v>
      </c>
      <c r="I56" s="9">
        <v>40</v>
      </c>
      <c r="J56" s="19" t="s">
        <v>89</v>
      </c>
    </row>
    <row r="57" spans="1:10" s="23" customFormat="1" ht="25.5" customHeight="1">
      <c r="A57" s="153"/>
      <c r="B57" s="153"/>
      <c r="C57" s="32" t="s">
        <v>57</v>
      </c>
      <c r="D57" s="10" t="s">
        <v>98</v>
      </c>
      <c r="E57" s="143">
        <v>75000</v>
      </c>
      <c r="F57" s="143">
        <v>75000</v>
      </c>
      <c r="G57" s="141" t="s">
        <v>99</v>
      </c>
      <c r="H57" s="144">
        <v>35</v>
      </c>
      <c r="I57" s="145">
        <v>35</v>
      </c>
      <c r="J57" s="19" t="s">
        <v>89</v>
      </c>
    </row>
    <row r="58" spans="1:10" s="23" customFormat="1" ht="25.5">
      <c r="A58" s="142"/>
      <c r="B58" s="142"/>
      <c r="C58" s="140" t="s">
        <v>62</v>
      </c>
      <c r="D58" s="151" t="s">
        <v>100</v>
      </c>
      <c r="E58" s="56">
        <v>20000</v>
      </c>
      <c r="F58" s="68">
        <v>0</v>
      </c>
      <c r="G58" s="7" t="s">
        <v>101</v>
      </c>
      <c r="H58" s="67">
        <v>300</v>
      </c>
      <c r="I58" s="9">
        <v>0</v>
      </c>
      <c r="J58" s="19" t="s">
        <v>89</v>
      </c>
    </row>
    <row r="59" spans="1:10" s="23" customFormat="1" ht="25.5">
      <c r="A59" s="153"/>
      <c r="B59" s="156" t="s">
        <v>200</v>
      </c>
      <c r="C59" s="32" t="s">
        <v>64</v>
      </c>
      <c r="D59" s="10" t="s">
        <v>102</v>
      </c>
      <c r="E59" s="139">
        <v>3963325</v>
      </c>
      <c r="F59" s="56">
        <v>3963325</v>
      </c>
      <c r="G59" s="10" t="s">
        <v>103</v>
      </c>
      <c r="H59" s="68">
        <v>4326958</v>
      </c>
      <c r="I59" s="55">
        <v>4175886</v>
      </c>
      <c r="J59" s="19" t="s">
        <v>89</v>
      </c>
    </row>
    <row r="60" spans="1:10" s="23" customFormat="1" ht="12.75">
      <c r="A60" s="153"/>
      <c r="B60" s="156"/>
      <c r="C60" s="32" t="s">
        <v>65</v>
      </c>
      <c r="D60" s="10" t="s">
        <v>171</v>
      </c>
      <c r="E60" s="147">
        <v>180666</v>
      </c>
      <c r="F60" s="55">
        <v>180666</v>
      </c>
      <c r="G60" s="10" t="s">
        <v>157</v>
      </c>
      <c r="H60" s="67">
        <v>45</v>
      </c>
      <c r="I60" s="9">
        <v>45</v>
      </c>
      <c r="J60" s="19" t="s">
        <v>89</v>
      </c>
    </row>
    <row r="61" spans="1:10" s="23" customFormat="1" ht="21" customHeight="1">
      <c r="A61" s="153"/>
      <c r="B61" s="156"/>
      <c r="C61" s="32" t="s">
        <v>104</v>
      </c>
      <c r="D61" s="10" t="s">
        <v>105</v>
      </c>
      <c r="E61" s="139">
        <v>200000</v>
      </c>
      <c r="F61" s="56">
        <v>185000</v>
      </c>
      <c r="G61" s="10" t="s">
        <v>106</v>
      </c>
      <c r="H61" s="67">
        <v>55</v>
      </c>
      <c r="I61" s="9">
        <v>57</v>
      </c>
      <c r="J61" s="19" t="s">
        <v>89</v>
      </c>
    </row>
    <row r="62" spans="1:10" s="23" customFormat="1" ht="21" customHeight="1">
      <c r="A62" s="153"/>
      <c r="B62" s="156"/>
      <c r="C62" s="74" t="s">
        <v>281</v>
      </c>
      <c r="D62" s="75" t="s">
        <v>356</v>
      </c>
      <c r="E62" s="146">
        <f>E63+E64+E65</f>
        <v>15850664</v>
      </c>
      <c r="F62" s="27">
        <f>F63+F64+F65</f>
        <v>15850664</v>
      </c>
      <c r="G62" s="11"/>
      <c r="H62" s="70"/>
      <c r="I62" s="118"/>
      <c r="J62" s="103" t="s">
        <v>89</v>
      </c>
    </row>
    <row r="63" spans="1:10" s="23" customFormat="1" ht="21" customHeight="1">
      <c r="A63" s="153"/>
      <c r="B63" s="156"/>
      <c r="C63" s="108" t="s">
        <v>7</v>
      </c>
      <c r="D63" s="104" t="s">
        <v>357</v>
      </c>
      <c r="E63" s="148">
        <v>4016500</v>
      </c>
      <c r="F63" s="56">
        <v>4231750</v>
      </c>
      <c r="G63" s="11" t="s">
        <v>53</v>
      </c>
      <c r="H63" s="70"/>
      <c r="I63" s="118"/>
      <c r="J63" s="103" t="s">
        <v>89</v>
      </c>
    </row>
    <row r="64" spans="1:10" s="23" customFormat="1" ht="28.5" customHeight="1">
      <c r="A64" s="153"/>
      <c r="B64" s="156"/>
      <c r="C64" s="108" t="s">
        <v>8</v>
      </c>
      <c r="D64" s="11" t="s">
        <v>358</v>
      </c>
      <c r="E64" s="139">
        <v>2698500</v>
      </c>
      <c r="F64" s="56">
        <v>2483250</v>
      </c>
      <c r="G64" s="11" t="s">
        <v>53</v>
      </c>
      <c r="H64" s="70"/>
      <c r="I64" s="118"/>
      <c r="J64" s="103"/>
    </row>
    <row r="65" spans="1:10" s="23" customFormat="1" ht="29.25" customHeight="1">
      <c r="A65" s="153"/>
      <c r="B65" s="156"/>
      <c r="C65" s="108" t="s">
        <v>10</v>
      </c>
      <c r="D65" s="11" t="s">
        <v>359</v>
      </c>
      <c r="E65" s="148">
        <v>9135664</v>
      </c>
      <c r="F65" s="56">
        <v>9135664</v>
      </c>
      <c r="G65" s="11" t="s">
        <v>53</v>
      </c>
      <c r="H65" s="70"/>
      <c r="I65" s="118"/>
      <c r="J65" s="103" t="s">
        <v>89</v>
      </c>
    </row>
    <row r="66" spans="1:10" s="23" customFormat="1" ht="21" customHeight="1">
      <c r="A66" s="153"/>
      <c r="B66" s="156"/>
      <c r="C66" s="74" t="s">
        <v>352</v>
      </c>
      <c r="D66" s="75" t="s">
        <v>353</v>
      </c>
      <c r="E66" s="146">
        <f>E67+E68</f>
        <v>9010119.24</v>
      </c>
      <c r="F66" s="54">
        <f>F67+F68+F69</f>
        <v>9420119.24</v>
      </c>
      <c r="G66" s="11"/>
      <c r="H66" s="70"/>
      <c r="I66" s="118"/>
      <c r="J66" s="103" t="s">
        <v>89</v>
      </c>
    </row>
    <row r="67" spans="1:10" s="23" customFormat="1" ht="21" customHeight="1">
      <c r="A67" s="153"/>
      <c r="B67" s="156"/>
      <c r="C67" s="108" t="s">
        <v>11</v>
      </c>
      <c r="D67" s="104" t="s">
        <v>354</v>
      </c>
      <c r="E67" s="148">
        <v>698827.82</v>
      </c>
      <c r="F67" s="56">
        <v>698827.82</v>
      </c>
      <c r="G67" s="10" t="s">
        <v>53</v>
      </c>
      <c r="H67" s="56">
        <v>776532</v>
      </c>
      <c r="I67" s="56">
        <v>698827.82</v>
      </c>
      <c r="J67" s="19" t="s">
        <v>89</v>
      </c>
    </row>
    <row r="68" spans="1:10" s="23" customFormat="1" ht="28.5" customHeight="1">
      <c r="A68" s="153"/>
      <c r="B68" s="156"/>
      <c r="C68" s="108" t="s">
        <v>26</v>
      </c>
      <c r="D68" s="11" t="s">
        <v>355</v>
      </c>
      <c r="E68" s="148">
        <v>8311291.42</v>
      </c>
      <c r="F68" s="53">
        <v>8311291.42</v>
      </c>
      <c r="G68" s="11" t="s">
        <v>53</v>
      </c>
      <c r="H68" s="53">
        <v>674370</v>
      </c>
      <c r="I68" s="53">
        <v>8311291.42</v>
      </c>
      <c r="J68" s="103" t="s">
        <v>89</v>
      </c>
    </row>
    <row r="69" spans="1:10" s="17" customFormat="1" ht="15.75" customHeight="1">
      <c r="A69" s="153"/>
      <c r="B69" s="156"/>
      <c r="C69" s="107" t="s">
        <v>393</v>
      </c>
      <c r="D69" s="23" t="s">
        <v>394</v>
      </c>
      <c r="E69" s="139">
        <v>0</v>
      </c>
      <c r="F69" s="56">
        <v>410000</v>
      </c>
      <c r="G69" s="11" t="s">
        <v>53</v>
      </c>
      <c r="H69" s="56">
        <v>0</v>
      </c>
      <c r="I69" s="56">
        <v>410000</v>
      </c>
      <c r="J69" s="103" t="s">
        <v>89</v>
      </c>
    </row>
    <row r="70" spans="1:10" s="17" customFormat="1" ht="36.75" customHeight="1">
      <c r="A70" s="153"/>
      <c r="B70" s="156"/>
      <c r="C70" s="3" t="s">
        <v>351</v>
      </c>
      <c r="D70" s="5" t="s">
        <v>172</v>
      </c>
      <c r="E70" s="146">
        <v>10962450</v>
      </c>
      <c r="F70" s="27">
        <v>160000</v>
      </c>
      <c r="G70" s="3"/>
      <c r="H70" s="71"/>
      <c r="I70" s="116"/>
      <c r="J70" s="103" t="s">
        <v>89</v>
      </c>
    </row>
    <row r="71" spans="1:10" s="17" customFormat="1" ht="30" customHeight="1">
      <c r="A71" s="153"/>
      <c r="B71" s="156"/>
      <c r="C71" s="32" t="s">
        <v>7</v>
      </c>
      <c r="D71" s="10" t="s">
        <v>173</v>
      </c>
      <c r="E71" s="139">
        <v>10450000</v>
      </c>
      <c r="F71" s="56">
        <v>0</v>
      </c>
      <c r="G71" s="31" t="s">
        <v>174</v>
      </c>
      <c r="H71" s="72">
        <v>10000000</v>
      </c>
      <c r="I71" s="56">
        <v>0</v>
      </c>
      <c r="J71" s="19" t="s">
        <v>89</v>
      </c>
    </row>
    <row r="72" spans="1:10" s="23" customFormat="1" ht="0.75" customHeight="1">
      <c r="A72" s="153"/>
      <c r="B72" s="156"/>
      <c r="C72" s="32" t="s">
        <v>8</v>
      </c>
      <c r="D72" s="65" t="s">
        <v>380</v>
      </c>
      <c r="E72" s="149">
        <v>512750</v>
      </c>
      <c r="F72" s="55">
        <v>160000</v>
      </c>
      <c r="G72" s="31" t="s">
        <v>174</v>
      </c>
      <c r="H72" s="72">
        <v>0</v>
      </c>
      <c r="I72" s="55">
        <v>160000</v>
      </c>
      <c r="J72" s="19" t="s">
        <v>89</v>
      </c>
    </row>
    <row r="73" spans="1:6" s="23" customFormat="1" ht="12.75" customHeight="1">
      <c r="A73" s="153"/>
      <c r="B73" s="157" t="s">
        <v>108</v>
      </c>
      <c r="E73" s="147">
        <v>512750</v>
      </c>
      <c r="F73" s="55"/>
    </row>
    <row r="74" spans="1:10" s="23" customFormat="1" ht="51" customHeight="1">
      <c r="A74" s="153"/>
      <c r="B74" s="157"/>
      <c r="C74" s="16" t="s">
        <v>87</v>
      </c>
      <c r="D74" s="16" t="s">
        <v>88</v>
      </c>
      <c r="E74" s="150">
        <v>576000</v>
      </c>
      <c r="F74" s="54">
        <v>606000</v>
      </c>
      <c r="G74" s="10"/>
      <c r="H74" s="72"/>
      <c r="I74" s="55"/>
      <c r="J74" s="19" t="s">
        <v>89</v>
      </c>
    </row>
    <row r="75" spans="1:10" s="23" customFormat="1" ht="29.25" customHeight="1">
      <c r="A75" s="153"/>
      <c r="B75" s="157"/>
      <c r="C75" s="32" t="s">
        <v>109</v>
      </c>
      <c r="D75" s="10" t="s">
        <v>110</v>
      </c>
      <c r="E75" s="147">
        <v>576000</v>
      </c>
      <c r="F75" s="55">
        <v>606000</v>
      </c>
      <c r="G75" s="10" t="s">
        <v>111</v>
      </c>
      <c r="H75" s="73">
        <v>300</v>
      </c>
      <c r="I75" s="67">
        <v>201</v>
      </c>
      <c r="J75" s="19" t="s">
        <v>89</v>
      </c>
    </row>
    <row r="76" spans="1:10" s="23" customFormat="1" ht="40.5" customHeight="1">
      <c r="A76" s="153"/>
      <c r="B76" s="157" t="s">
        <v>112</v>
      </c>
      <c r="C76" s="3" t="s">
        <v>87</v>
      </c>
      <c r="D76" s="3" t="s">
        <v>88</v>
      </c>
      <c r="E76" s="150">
        <v>400500</v>
      </c>
      <c r="F76" s="54">
        <v>400500</v>
      </c>
      <c r="G76" s="1"/>
      <c r="H76" s="25"/>
      <c r="I76" s="25"/>
      <c r="J76" s="103" t="s">
        <v>89</v>
      </c>
    </row>
    <row r="77" spans="1:10" s="1" customFormat="1" ht="38.25">
      <c r="A77" s="153"/>
      <c r="B77" s="157"/>
      <c r="C77" s="32" t="s">
        <v>26</v>
      </c>
      <c r="D77" s="7" t="s">
        <v>113</v>
      </c>
      <c r="E77" s="147">
        <v>400500</v>
      </c>
      <c r="F77" s="56">
        <v>400500</v>
      </c>
      <c r="G77" s="10" t="s">
        <v>114</v>
      </c>
      <c r="H77" s="69">
        <v>600</v>
      </c>
      <c r="I77" s="9">
        <v>600</v>
      </c>
      <c r="J77" s="19" t="s">
        <v>89</v>
      </c>
    </row>
    <row r="78" spans="1:11" s="33" customFormat="1" ht="25.5" customHeight="1">
      <c r="A78" s="193" t="s">
        <v>115</v>
      </c>
      <c r="B78" s="193"/>
      <c r="C78" s="193"/>
      <c r="D78" s="193"/>
      <c r="E78" s="27">
        <f>E76+E74+E70+E66+E62+E52+E50+E49+E46+E41+E38+E15</f>
        <v>121658820.31</v>
      </c>
      <c r="F78" s="27">
        <f>F76+F74+F70+F66+F62+F52+F50+F49+F46+F44+F41+F38+F15</f>
        <v>103459277.93</v>
      </c>
      <c r="G78" s="152"/>
      <c r="H78" s="152"/>
      <c r="I78" s="152"/>
      <c r="J78" s="152"/>
      <c r="K78" s="127"/>
    </row>
    <row r="79" spans="1:10" s="14" customFormat="1" ht="25.5" customHeight="1">
      <c r="A79" s="138"/>
      <c r="B79" s="138"/>
      <c r="C79" s="138"/>
      <c r="D79" s="138"/>
      <c r="E79" s="58"/>
      <c r="F79" s="58"/>
      <c r="G79" s="48"/>
      <c r="H79" s="48"/>
      <c r="I79" s="48"/>
      <c r="J79" s="48"/>
    </row>
    <row r="80" spans="1:10" s="42" customFormat="1" ht="33.75" customHeight="1">
      <c r="A80" s="135" t="s">
        <v>0</v>
      </c>
      <c r="B80" s="135" t="s">
        <v>1</v>
      </c>
      <c r="C80" s="135" t="s">
        <v>2</v>
      </c>
      <c r="D80" s="135" t="s">
        <v>5</v>
      </c>
      <c r="E80" s="136" t="s">
        <v>343</v>
      </c>
      <c r="F80" s="135" t="s">
        <v>371</v>
      </c>
      <c r="G80" s="135" t="s">
        <v>3</v>
      </c>
      <c r="H80" s="135" t="s">
        <v>16</v>
      </c>
      <c r="I80" s="135" t="s">
        <v>6</v>
      </c>
      <c r="J80" s="137" t="s">
        <v>4</v>
      </c>
    </row>
    <row r="81" spans="1:10" s="1" customFormat="1" ht="25.5" customHeight="1">
      <c r="A81" s="166" t="s">
        <v>344</v>
      </c>
      <c r="B81" s="167"/>
      <c r="C81" s="167"/>
      <c r="D81" s="167"/>
      <c r="E81" s="167"/>
      <c r="F81" s="167"/>
      <c r="G81" s="167"/>
      <c r="H81" s="167"/>
      <c r="I81" s="167"/>
      <c r="J81" s="168"/>
    </row>
    <row r="82" spans="1:10" s="1" customFormat="1" ht="15" customHeight="1">
      <c r="A82" s="153" t="s">
        <v>155</v>
      </c>
      <c r="B82" s="165" t="s">
        <v>156</v>
      </c>
      <c r="C82" s="191" t="s">
        <v>13</v>
      </c>
      <c r="D82" s="191" t="s">
        <v>14</v>
      </c>
      <c r="E82" s="152"/>
      <c r="F82" s="152"/>
      <c r="G82" s="181"/>
      <c r="H82" s="152"/>
      <c r="I82" s="152"/>
      <c r="J82" s="152"/>
    </row>
    <row r="83" spans="1:10" s="1" customFormat="1" ht="16.5" customHeight="1">
      <c r="A83" s="153"/>
      <c r="B83" s="165"/>
      <c r="C83" s="191"/>
      <c r="D83" s="191"/>
      <c r="E83" s="152"/>
      <c r="F83" s="152"/>
      <c r="G83" s="181"/>
      <c r="H83" s="152"/>
      <c r="I83" s="152"/>
      <c r="J83" s="152"/>
    </row>
    <row r="84" spans="1:10" s="1" customFormat="1" ht="16.5" customHeight="1">
      <c r="A84" s="153"/>
      <c r="B84" s="165"/>
      <c r="C84" s="191"/>
      <c r="D84" s="191"/>
      <c r="E84" s="152"/>
      <c r="F84" s="152"/>
      <c r="G84" s="181"/>
      <c r="H84" s="152"/>
      <c r="I84" s="152"/>
      <c r="J84" s="152"/>
    </row>
    <row r="85" spans="1:10" s="1" customFormat="1" ht="14.25" customHeight="1">
      <c r="A85" s="153"/>
      <c r="B85" s="165"/>
      <c r="C85" s="181" t="s">
        <v>12</v>
      </c>
      <c r="D85" s="181" t="s">
        <v>14</v>
      </c>
      <c r="E85" s="171">
        <v>100000</v>
      </c>
      <c r="F85" s="171">
        <v>0</v>
      </c>
      <c r="G85" s="170" t="s">
        <v>15</v>
      </c>
      <c r="H85" s="171">
        <v>500000</v>
      </c>
      <c r="I85" s="182">
        <v>1</v>
      </c>
      <c r="J85" s="152">
        <v>10</v>
      </c>
    </row>
    <row r="86" spans="1:10" s="1" customFormat="1" ht="17.25" customHeight="1">
      <c r="A86" s="153"/>
      <c r="B86" s="165"/>
      <c r="C86" s="181"/>
      <c r="D86" s="181"/>
      <c r="E86" s="171"/>
      <c r="F86" s="171"/>
      <c r="G86" s="170"/>
      <c r="H86" s="171"/>
      <c r="I86" s="182"/>
      <c r="J86" s="152"/>
    </row>
    <row r="87" spans="1:10" s="1" customFormat="1" ht="17.25" customHeight="1">
      <c r="A87" s="153"/>
      <c r="B87" s="165"/>
      <c r="C87" s="181"/>
      <c r="D87" s="181"/>
      <c r="E87" s="171"/>
      <c r="F87" s="171"/>
      <c r="G87" s="170"/>
      <c r="H87" s="171"/>
      <c r="I87" s="182"/>
      <c r="J87" s="152"/>
    </row>
    <row r="88" spans="1:10" s="1" customFormat="1" ht="17.25" customHeight="1">
      <c r="A88" s="153"/>
      <c r="B88" s="165"/>
      <c r="C88" s="181"/>
      <c r="D88" s="181"/>
      <c r="E88" s="171"/>
      <c r="F88" s="171"/>
      <c r="G88" s="170"/>
      <c r="H88" s="171"/>
      <c r="I88" s="182"/>
      <c r="J88" s="152"/>
    </row>
    <row r="89" spans="1:10" s="1" customFormat="1" ht="17.25" customHeight="1" hidden="1">
      <c r="A89" s="153"/>
      <c r="B89" s="165"/>
      <c r="C89" s="181"/>
      <c r="D89" s="181"/>
      <c r="E89" s="171"/>
      <c r="F89" s="171"/>
      <c r="G89" s="170"/>
      <c r="H89" s="171"/>
      <c r="I89" s="182"/>
      <c r="J89" s="152"/>
    </row>
    <row r="90" spans="1:10" s="1" customFormat="1" ht="17.25" customHeight="1" hidden="1">
      <c r="A90" s="153"/>
      <c r="B90" s="165"/>
      <c r="C90" s="181"/>
      <c r="D90" s="181"/>
      <c r="E90" s="171"/>
      <c r="F90" s="171"/>
      <c r="G90" s="170"/>
      <c r="H90" s="171"/>
      <c r="I90" s="182"/>
      <c r="J90" s="152"/>
    </row>
    <row r="91" spans="1:10" s="1" customFormat="1" ht="24" customHeight="1" hidden="1">
      <c r="A91" s="153"/>
      <c r="B91" s="165"/>
      <c r="C91" s="181"/>
      <c r="D91" s="181"/>
      <c r="E91" s="171"/>
      <c r="F91" s="171"/>
      <c r="G91" s="170"/>
      <c r="H91" s="171"/>
      <c r="I91" s="182"/>
      <c r="J91" s="152"/>
    </row>
    <row r="92" spans="1:10" s="1" customFormat="1" ht="12.75" customHeight="1" hidden="1">
      <c r="A92" s="153"/>
      <c r="B92" s="165"/>
      <c r="C92" s="181"/>
      <c r="D92" s="181"/>
      <c r="E92" s="171"/>
      <c r="F92" s="171"/>
      <c r="G92" s="170"/>
      <c r="H92" s="171"/>
      <c r="I92" s="182"/>
      <c r="J92" s="152"/>
    </row>
    <row r="93" spans="1:10" s="1" customFormat="1" ht="12.75" customHeight="1" hidden="1">
      <c r="A93" s="153"/>
      <c r="B93" s="165"/>
      <c r="C93" s="181"/>
      <c r="D93" s="181"/>
      <c r="E93" s="171"/>
      <c r="F93" s="171"/>
      <c r="G93" s="170"/>
      <c r="H93" s="171"/>
      <c r="I93" s="182"/>
      <c r="J93" s="152"/>
    </row>
    <row r="94" spans="1:10" s="1" customFormat="1" ht="12.75" customHeight="1" hidden="1">
      <c r="A94" s="153"/>
      <c r="B94" s="165"/>
      <c r="C94" s="181"/>
      <c r="D94" s="181"/>
      <c r="E94" s="171"/>
      <c r="F94" s="171"/>
      <c r="G94" s="170"/>
      <c r="H94" s="171"/>
      <c r="I94" s="182"/>
      <c r="J94" s="152"/>
    </row>
    <row r="95" spans="1:10" s="1" customFormat="1" ht="12.75" customHeight="1" hidden="1">
      <c r="A95" s="153"/>
      <c r="B95" s="165"/>
      <c r="C95" s="181"/>
      <c r="D95" s="181"/>
      <c r="E95" s="53"/>
      <c r="F95" s="53"/>
      <c r="H95" s="25"/>
      <c r="I95" s="25"/>
      <c r="J95" s="25"/>
    </row>
    <row r="96" spans="1:10" s="1" customFormat="1" ht="12.75">
      <c r="A96" s="172" t="s">
        <v>154</v>
      </c>
      <c r="B96" s="173"/>
      <c r="C96" s="173"/>
      <c r="D96" s="174"/>
      <c r="E96" s="27">
        <v>100000</v>
      </c>
      <c r="F96" s="27">
        <v>0</v>
      </c>
      <c r="G96" s="152"/>
      <c r="H96" s="152"/>
      <c r="I96" s="152"/>
      <c r="J96" s="152"/>
    </row>
    <row r="97" spans="1:11" s="1" customFormat="1" ht="18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8"/>
    </row>
    <row r="98" spans="1:10" s="1" customFormat="1" ht="38.25">
      <c r="A98" s="101" t="s">
        <v>0</v>
      </c>
      <c r="B98" s="101" t="s">
        <v>1</v>
      </c>
      <c r="C98" s="101" t="s">
        <v>2</v>
      </c>
      <c r="D98" s="101" t="s">
        <v>5</v>
      </c>
      <c r="E98" s="64" t="s">
        <v>343</v>
      </c>
      <c r="F98" s="101" t="s">
        <v>371</v>
      </c>
      <c r="G98" s="101" t="s">
        <v>3</v>
      </c>
      <c r="H98" s="101" t="s">
        <v>16</v>
      </c>
      <c r="I98" s="101" t="s">
        <v>6</v>
      </c>
      <c r="J98" s="114" t="s">
        <v>4</v>
      </c>
    </row>
    <row r="99" spans="1:10" s="14" customFormat="1" ht="12.75" customHeight="1">
      <c r="A99" s="153" t="s">
        <v>339</v>
      </c>
      <c r="B99" s="186" t="s">
        <v>116</v>
      </c>
      <c r="C99" s="3" t="s">
        <v>117</v>
      </c>
      <c r="D99" s="3" t="s">
        <v>118</v>
      </c>
      <c r="E99" s="27">
        <v>0</v>
      </c>
      <c r="F99" s="27">
        <v>20000</v>
      </c>
      <c r="G99" s="1"/>
      <c r="H99" s="25"/>
      <c r="I99" s="25"/>
      <c r="J99" s="25">
        <v>16</v>
      </c>
    </row>
    <row r="100" spans="1:10" s="14" customFormat="1" ht="25.5">
      <c r="A100" s="153"/>
      <c r="B100" s="192"/>
      <c r="C100" s="1" t="s">
        <v>7</v>
      </c>
      <c r="D100" s="4" t="s">
        <v>119</v>
      </c>
      <c r="E100" s="53">
        <v>0</v>
      </c>
      <c r="F100" s="53">
        <v>20000</v>
      </c>
      <c r="G100" s="12" t="s">
        <v>120</v>
      </c>
      <c r="H100" s="25">
        <v>127</v>
      </c>
      <c r="I100" s="25">
        <v>130</v>
      </c>
      <c r="J100" s="25">
        <v>16</v>
      </c>
    </row>
    <row r="101" spans="1:10" s="14" customFormat="1" ht="12.75">
      <c r="A101" s="153"/>
      <c r="B101" s="192"/>
      <c r="C101" s="4" t="s">
        <v>8</v>
      </c>
      <c r="D101" s="4" t="s">
        <v>175</v>
      </c>
      <c r="E101" s="53">
        <v>0</v>
      </c>
      <c r="F101" s="53">
        <v>0</v>
      </c>
      <c r="G101" s="4" t="s">
        <v>121</v>
      </c>
      <c r="H101" s="25">
        <v>0</v>
      </c>
      <c r="I101" s="25">
        <v>1</v>
      </c>
      <c r="J101" s="25"/>
    </row>
    <row r="102" spans="1:10" s="14" customFormat="1" ht="12.75">
      <c r="A102" s="153"/>
      <c r="B102" s="192"/>
      <c r="C102" s="1"/>
      <c r="D102" s="4"/>
      <c r="E102" s="57"/>
      <c r="F102" s="57"/>
      <c r="G102" s="4"/>
      <c r="H102" s="25"/>
      <c r="I102" s="25"/>
      <c r="J102" s="25">
        <v>16</v>
      </c>
    </row>
    <row r="103" spans="1:10" s="14" customFormat="1" ht="12.75">
      <c r="A103" s="153"/>
      <c r="B103" s="192"/>
      <c r="C103" s="1"/>
      <c r="D103" s="4"/>
      <c r="E103" s="53"/>
      <c r="F103" s="53"/>
      <c r="G103" s="4"/>
      <c r="H103" s="25"/>
      <c r="I103" s="25"/>
      <c r="J103" s="25">
        <v>16</v>
      </c>
    </row>
    <row r="104" spans="1:10" s="14" customFormat="1" ht="12.75" customHeight="1">
      <c r="A104" s="153"/>
      <c r="B104" s="154" t="s">
        <v>122</v>
      </c>
      <c r="C104" s="1"/>
      <c r="D104" s="4"/>
      <c r="E104" s="53"/>
      <c r="F104" s="53"/>
      <c r="G104" s="4"/>
      <c r="H104" s="25"/>
      <c r="I104" s="25"/>
      <c r="J104" s="25"/>
    </row>
    <row r="105" spans="1:10" s="14" customFormat="1" ht="12.75">
      <c r="A105" s="153"/>
      <c r="B105" s="154"/>
      <c r="C105" s="3" t="s">
        <v>123</v>
      </c>
      <c r="D105" s="3" t="s">
        <v>124</v>
      </c>
      <c r="E105" s="27">
        <v>2914525</v>
      </c>
      <c r="F105" s="27">
        <v>2747451.98</v>
      </c>
      <c r="G105" s="1"/>
      <c r="H105" s="25"/>
      <c r="I105" s="53"/>
      <c r="J105" s="25"/>
    </row>
    <row r="106" spans="1:10" s="14" customFormat="1" ht="12.75">
      <c r="A106" s="153"/>
      <c r="B106" s="154"/>
      <c r="C106" s="4" t="s">
        <v>7</v>
      </c>
      <c r="D106" s="12" t="s">
        <v>176</v>
      </c>
      <c r="E106" s="52">
        <v>2848900</v>
      </c>
      <c r="F106" s="52">
        <v>2720771.98</v>
      </c>
      <c r="G106" s="4" t="s">
        <v>177</v>
      </c>
      <c r="H106" s="25"/>
      <c r="I106" s="53"/>
      <c r="J106" s="25">
        <v>16</v>
      </c>
    </row>
    <row r="107" spans="1:10" s="14" customFormat="1" ht="12.75">
      <c r="A107" s="153"/>
      <c r="B107" s="154"/>
      <c r="C107" s="4" t="s">
        <v>125</v>
      </c>
      <c r="D107" s="4" t="s">
        <v>178</v>
      </c>
      <c r="E107" s="52">
        <v>45625</v>
      </c>
      <c r="F107" s="52">
        <v>19680</v>
      </c>
      <c r="G107" s="4" t="s">
        <v>179</v>
      </c>
      <c r="H107" s="25">
        <v>3700</v>
      </c>
      <c r="I107" s="25">
        <v>4000</v>
      </c>
      <c r="J107" s="25">
        <v>16</v>
      </c>
    </row>
    <row r="108" spans="1:10" s="14" customFormat="1" ht="12.75">
      <c r="A108" s="153"/>
      <c r="B108" s="154"/>
      <c r="C108" s="1" t="s">
        <v>180</v>
      </c>
      <c r="D108" s="4" t="s">
        <v>181</v>
      </c>
      <c r="E108" s="52">
        <v>20000</v>
      </c>
      <c r="F108" s="52">
        <v>7000</v>
      </c>
      <c r="G108" s="1" t="s">
        <v>132</v>
      </c>
      <c r="H108" s="25">
        <v>0</v>
      </c>
      <c r="I108" s="25">
        <v>1</v>
      </c>
      <c r="J108" s="25"/>
    </row>
    <row r="109" spans="1:10" s="14" customFormat="1" ht="12.75">
      <c r="A109" s="153"/>
      <c r="B109" s="154"/>
      <c r="C109" s="1"/>
      <c r="D109" s="4"/>
      <c r="E109" s="52"/>
      <c r="F109" s="52"/>
      <c r="G109" s="1"/>
      <c r="H109" s="25"/>
      <c r="I109" s="25"/>
      <c r="J109" s="25"/>
    </row>
    <row r="110" spans="1:10" s="14" customFormat="1" ht="12.75">
      <c r="A110" s="153"/>
      <c r="B110" s="154"/>
      <c r="C110" s="1"/>
      <c r="D110" s="4"/>
      <c r="E110" s="52"/>
      <c r="F110" s="52"/>
      <c r="G110" s="1"/>
      <c r="H110" s="25"/>
      <c r="I110" s="25"/>
      <c r="J110" s="25"/>
    </row>
    <row r="111" spans="1:10" s="14" customFormat="1" ht="12.75">
      <c r="A111" s="153"/>
      <c r="B111" s="154"/>
      <c r="C111" s="1"/>
      <c r="D111" s="4"/>
      <c r="E111" s="52"/>
      <c r="F111" s="52"/>
      <c r="G111" s="1"/>
      <c r="H111" s="25"/>
      <c r="I111" s="25"/>
      <c r="J111" s="25"/>
    </row>
    <row r="112" spans="1:10" s="14" customFormat="1" ht="25.5" customHeight="1">
      <c r="A112" s="153"/>
      <c r="B112" s="154"/>
      <c r="C112" s="5" t="s">
        <v>128</v>
      </c>
      <c r="D112" s="3" t="s">
        <v>129</v>
      </c>
      <c r="E112" s="27">
        <v>1825300</v>
      </c>
      <c r="F112" s="27">
        <v>447785</v>
      </c>
      <c r="G112" s="1"/>
      <c r="H112" s="25"/>
      <c r="I112" s="25"/>
      <c r="J112" s="25"/>
    </row>
    <row r="113" spans="1:10" s="14" customFormat="1" ht="12.75">
      <c r="A113" s="153"/>
      <c r="B113" s="154"/>
      <c r="C113" s="5"/>
      <c r="D113" s="3" t="s">
        <v>130</v>
      </c>
      <c r="E113" s="27">
        <v>205000</v>
      </c>
      <c r="F113" s="27">
        <v>0</v>
      </c>
      <c r="G113" s="1"/>
      <c r="H113" s="25"/>
      <c r="I113" s="25"/>
      <c r="J113" s="25"/>
    </row>
    <row r="114" spans="1:10" s="14" customFormat="1" ht="25.5">
      <c r="A114" s="153"/>
      <c r="B114" s="154"/>
      <c r="C114" s="5"/>
      <c r="D114" s="12" t="s">
        <v>131</v>
      </c>
      <c r="E114" s="53">
        <v>0</v>
      </c>
      <c r="F114" s="53">
        <v>0</v>
      </c>
      <c r="G114" s="12" t="s">
        <v>132</v>
      </c>
      <c r="H114" s="25">
        <v>0</v>
      </c>
      <c r="I114" s="25">
        <v>1</v>
      </c>
      <c r="J114" s="25">
        <v>16</v>
      </c>
    </row>
    <row r="115" spans="1:10" s="14" customFormat="1" ht="12.75">
      <c r="A115" s="153"/>
      <c r="B115" s="154"/>
      <c r="C115" s="5"/>
      <c r="D115" s="4" t="s">
        <v>182</v>
      </c>
      <c r="E115" s="53">
        <v>0</v>
      </c>
      <c r="F115" s="53">
        <v>0</v>
      </c>
      <c r="G115" s="4" t="s">
        <v>132</v>
      </c>
      <c r="H115" s="25">
        <v>0</v>
      </c>
      <c r="I115" s="25">
        <v>1</v>
      </c>
      <c r="J115" s="25">
        <v>16</v>
      </c>
    </row>
    <row r="116" spans="1:10" s="14" customFormat="1" ht="50.25" customHeight="1">
      <c r="A116" s="153"/>
      <c r="B116" s="154"/>
      <c r="C116" s="5"/>
      <c r="D116" s="4" t="s">
        <v>183</v>
      </c>
      <c r="E116" s="53">
        <v>200000</v>
      </c>
      <c r="F116" s="53">
        <v>0</v>
      </c>
      <c r="G116" s="4" t="s">
        <v>184</v>
      </c>
      <c r="H116" s="25">
        <v>0</v>
      </c>
      <c r="I116" s="25">
        <v>1</v>
      </c>
      <c r="J116" s="25">
        <v>16</v>
      </c>
    </row>
    <row r="117" spans="1:10" s="14" customFormat="1" ht="256.5" customHeight="1">
      <c r="A117" s="156" t="s">
        <v>126</v>
      </c>
      <c r="B117" s="186" t="s">
        <v>127</v>
      </c>
      <c r="C117" s="1"/>
      <c r="D117" s="4" t="s">
        <v>185</v>
      </c>
      <c r="E117" s="53">
        <v>5000</v>
      </c>
      <c r="F117" s="53">
        <v>0</v>
      </c>
      <c r="G117" s="12" t="s">
        <v>133</v>
      </c>
      <c r="H117" s="25">
        <v>0</v>
      </c>
      <c r="I117" s="25">
        <v>3</v>
      </c>
      <c r="J117" s="25">
        <v>16</v>
      </c>
    </row>
    <row r="118" spans="1:10" s="14" customFormat="1" ht="12.75">
      <c r="A118" s="156"/>
      <c r="B118" s="186"/>
      <c r="C118" s="1"/>
      <c r="D118" s="4" t="s">
        <v>186</v>
      </c>
      <c r="E118" s="53">
        <v>0</v>
      </c>
      <c r="F118" s="53">
        <v>0</v>
      </c>
      <c r="G118" s="4" t="s">
        <v>187</v>
      </c>
      <c r="H118" s="61"/>
      <c r="I118" s="57">
        <v>1</v>
      </c>
      <c r="J118" s="25">
        <v>16</v>
      </c>
    </row>
    <row r="119" spans="1:10" s="14" customFormat="1" ht="12.75">
      <c r="A119" s="156"/>
      <c r="B119" s="186"/>
      <c r="C119" s="4" t="s">
        <v>8</v>
      </c>
      <c r="D119" s="3" t="s">
        <v>134</v>
      </c>
      <c r="E119" s="27">
        <v>1620300</v>
      </c>
      <c r="F119" s="27">
        <v>477785</v>
      </c>
      <c r="G119" s="4"/>
      <c r="H119" s="61"/>
      <c r="I119" s="61"/>
      <c r="J119" s="25"/>
    </row>
    <row r="120" spans="1:10" s="14" customFormat="1" ht="12.75">
      <c r="A120" s="156"/>
      <c r="B120" s="186"/>
      <c r="C120" s="4"/>
      <c r="D120" s="4" t="s">
        <v>188</v>
      </c>
      <c r="E120" s="53">
        <v>0</v>
      </c>
      <c r="F120" s="53">
        <v>0</v>
      </c>
      <c r="G120" s="4" t="s">
        <v>135</v>
      </c>
      <c r="H120" s="25">
        <v>0</v>
      </c>
      <c r="I120" s="25">
        <v>1</v>
      </c>
      <c r="J120" s="25">
        <v>16</v>
      </c>
    </row>
    <row r="121" spans="1:10" s="14" customFormat="1" ht="12.75">
      <c r="A121" s="156"/>
      <c r="B121" s="186"/>
      <c r="C121" s="4"/>
      <c r="D121" s="4" t="s">
        <v>189</v>
      </c>
      <c r="E121" s="53">
        <v>0</v>
      </c>
      <c r="F121" s="53">
        <v>0</v>
      </c>
      <c r="G121" s="4" t="s">
        <v>136</v>
      </c>
      <c r="H121" s="25">
        <v>0</v>
      </c>
      <c r="I121" s="25">
        <v>1</v>
      </c>
      <c r="J121" s="25">
        <v>16</v>
      </c>
    </row>
    <row r="122" spans="1:10" s="14" customFormat="1" ht="12.75">
      <c r="A122" s="156"/>
      <c r="B122" s="186"/>
      <c r="C122" s="4"/>
      <c r="D122" s="12" t="s">
        <v>190</v>
      </c>
      <c r="E122" s="53">
        <v>1065000</v>
      </c>
      <c r="F122" s="53">
        <v>80000</v>
      </c>
      <c r="G122" s="4" t="s">
        <v>191</v>
      </c>
      <c r="H122" s="25">
        <v>0</v>
      </c>
      <c r="I122" s="25">
        <v>0</v>
      </c>
      <c r="J122" s="25">
        <v>16</v>
      </c>
    </row>
    <row r="123" spans="1:10" s="14" customFormat="1" ht="12.75">
      <c r="A123" s="156"/>
      <c r="B123" s="186"/>
      <c r="C123" s="4"/>
      <c r="D123" s="4" t="s">
        <v>192</v>
      </c>
      <c r="E123" s="53">
        <v>555300</v>
      </c>
      <c r="F123" s="53">
        <v>367785</v>
      </c>
      <c r="G123" s="4" t="s">
        <v>191</v>
      </c>
      <c r="H123" s="25">
        <v>0</v>
      </c>
      <c r="I123" s="25">
        <v>0</v>
      </c>
      <c r="J123" s="25">
        <v>16</v>
      </c>
    </row>
    <row r="124" spans="1:10" s="14" customFormat="1" ht="12.75">
      <c r="A124" s="156"/>
      <c r="B124" s="186"/>
      <c r="C124" s="4"/>
      <c r="D124" s="12"/>
      <c r="E124" s="53"/>
      <c r="F124" s="53"/>
      <c r="G124" s="12"/>
      <c r="H124" s="25"/>
      <c r="I124" s="57"/>
      <c r="J124" s="25"/>
    </row>
    <row r="125" spans="1:10" s="14" customFormat="1" ht="38.25">
      <c r="A125" s="156"/>
      <c r="B125" s="186" t="s">
        <v>164</v>
      </c>
      <c r="C125" s="5" t="s">
        <v>137</v>
      </c>
      <c r="D125" s="3" t="s">
        <v>193</v>
      </c>
      <c r="E125" s="27">
        <v>898000</v>
      </c>
      <c r="F125" s="27">
        <v>875000</v>
      </c>
      <c r="G125" s="1"/>
      <c r="H125" s="25"/>
      <c r="I125" s="25"/>
      <c r="J125" s="25"/>
    </row>
    <row r="126" spans="1:10" s="14" customFormat="1" ht="25.5">
      <c r="A126" s="156"/>
      <c r="B126" s="165"/>
      <c r="C126" s="1" t="s">
        <v>7</v>
      </c>
      <c r="D126" s="4" t="s">
        <v>138</v>
      </c>
      <c r="E126" s="53">
        <v>820000</v>
      </c>
      <c r="F126" s="53">
        <v>820000</v>
      </c>
      <c r="G126" s="12" t="s">
        <v>139</v>
      </c>
      <c r="H126" s="53">
        <v>1100000</v>
      </c>
      <c r="I126" s="53">
        <v>1150000</v>
      </c>
      <c r="J126" s="25">
        <v>16</v>
      </c>
    </row>
    <row r="127" spans="1:10" s="14" customFormat="1" ht="12.75">
      <c r="A127" s="156"/>
      <c r="B127" s="165"/>
      <c r="C127" s="4" t="s">
        <v>8</v>
      </c>
      <c r="D127" s="4" t="s">
        <v>140</v>
      </c>
      <c r="E127" s="53">
        <v>53000</v>
      </c>
      <c r="F127" s="53">
        <v>53000</v>
      </c>
      <c r="G127" s="12" t="s">
        <v>141</v>
      </c>
      <c r="H127" s="25">
        <v>1</v>
      </c>
      <c r="I127" s="25">
        <v>2</v>
      </c>
      <c r="J127" s="25">
        <v>16</v>
      </c>
    </row>
    <row r="128" spans="1:10" s="14" customFormat="1" ht="12.75">
      <c r="A128" s="156"/>
      <c r="B128" s="165"/>
      <c r="C128" s="4" t="s">
        <v>9</v>
      </c>
      <c r="D128" s="4" t="s">
        <v>142</v>
      </c>
      <c r="E128" s="53">
        <v>0</v>
      </c>
      <c r="F128" s="53">
        <v>0</v>
      </c>
      <c r="G128" s="4" t="s">
        <v>143</v>
      </c>
      <c r="H128" s="25">
        <v>56</v>
      </c>
      <c r="I128" s="25">
        <v>50</v>
      </c>
      <c r="J128" s="25">
        <v>16</v>
      </c>
    </row>
    <row r="129" spans="1:10" s="14" customFormat="1" ht="12.75">
      <c r="A129" s="156"/>
      <c r="B129" s="165"/>
      <c r="C129" s="4" t="s">
        <v>10</v>
      </c>
      <c r="D129" s="4" t="s">
        <v>194</v>
      </c>
      <c r="E129" s="53">
        <v>20000</v>
      </c>
      <c r="F129" s="53">
        <v>2000</v>
      </c>
      <c r="G129" s="4" t="s">
        <v>144</v>
      </c>
      <c r="H129" s="57">
        <v>30000</v>
      </c>
      <c r="I129" s="53">
        <v>40000</v>
      </c>
      <c r="J129" s="25">
        <v>16</v>
      </c>
    </row>
    <row r="130" spans="1:10" s="14" customFormat="1" ht="25.5">
      <c r="A130" s="156"/>
      <c r="B130" s="165"/>
      <c r="C130" s="97" t="s">
        <v>11</v>
      </c>
      <c r="D130" s="97" t="s">
        <v>145</v>
      </c>
      <c r="E130" s="119">
        <v>5000</v>
      </c>
      <c r="F130" s="119">
        <v>0</v>
      </c>
      <c r="G130" s="120" t="s">
        <v>146</v>
      </c>
      <c r="H130" s="121">
        <v>15000</v>
      </c>
      <c r="I130" s="121">
        <v>20000</v>
      </c>
      <c r="J130" s="96">
        <v>16</v>
      </c>
    </row>
    <row r="131" spans="1:10" s="14" customFormat="1" ht="38.25" customHeight="1">
      <c r="A131" s="156"/>
      <c r="B131" s="186" t="s">
        <v>163</v>
      </c>
      <c r="C131" s="5" t="s">
        <v>147</v>
      </c>
      <c r="D131" s="5" t="s">
        <v>148</v>
      </c>
      <c r="E131" s="27">
        <v>2692078.25</v>
      </c>
      <c r="F131" s="27">
        <v>2169573.7</v>
      </c>
      <c r="G131" s="1"/>
      <c r="H131" s="25"/>
      <c r="I131" s="25"/>
      <c r="J131" s="25"/>
    </row>
    <row r="132" spans="1:10" s="14" customFormat="1" ht="25.5">
      <c r="A132" s="156"/>
      <c r="B132" s="186"/>
      <c r="C132" s="4" t="s">
        <v>7</v>
      </c>
      <c r="D132" s="12" t="s">
        <v>195</v>
      </c>
      <c r="E132" s="53">
        <v>1348300</v>
      </c>
      <c r="F132" s="53">
        <v>1146300</v>
      </c>
      <c r="G132" s="4" t="s">
        <v>149</v>
      </c>
      <c r="H132" s="25">
        <v>0</v>
      </c>
      <c r="I132" s="25">
        <v>1</v>
      </c>
      <c r="J132" s="25">
        <v>16</v>
      </c>
    </row>
    <row r="133" spans="1:10" s="14" customFormat="1" ht="12.75">
      <c r="A133" s="156"/>
      <c r="B133" s="186"/>
      <c r="C133" s="4" t="s">
        <v>8</v>
      </c>
      <c r="D133" s="12" t="s">
        <v>150</v>
      </c>
      <c r="E133" s="53">
        <v>520000</v>
      </c>
      <c r="F133" s="53">
        <v>270000</v>
      </c>
      <c r="G133" s="4" t="s">
        <v>151</v>
      </c>
      <c r="H133" s="25">
        <v>0</v>
      </c>
      <c r="I133" s="25">
        <v>1</v>
      </c>
      <c r="J133" s="25">
        <v>16</v>
      </c>
    </row>
    <row r="134" spans="1:10" s="14" customFormat="1" ht="25.5">
      <c r="A134" s="156"/>
      <c r="B134" s="186"/>
      <c r="C134" s="4" t="s">
        <v>12</v>
      </c>
      <c r="D134" s="12" t="s">
        <v>196</v>
      </c>
      <c r="E134" s="53">
        <v>741678.25</v>
      </c>
      <c r="F134" s="53">
        <v>753273.7</v>
      </c>
      <c r="G134" s="4" t="s">
        <v>152</v>
      </c>
      <c r="H134" s="25">
        <v>0</v>
      </c>
      <c r="I134" s="25">
        <v>15</v>
      </c>
      <c r="J134" s="25">
        <v>16</v>
      </c>
    </row>
    <row r="135" spans="1:10" s="14" customFormat="1" ht="12.75">
      <c r="A135" s="198"/>
      <c r="B135" s="198"/>
      <c r="C135" s="4" t="s">
        <v>10</v>
      </c>
      <c r="D135" s="12" t="s">
        <v>153</v>
      </c>
      <c r="E135" s="53">
        <v>82100</v>
      </c>
      <c r="F135" s="53">
        <v>0</v>
      </c>
      <c r="G135" s="4" t="s">
        <v>152</v>
      </c>
      <c r="H135" s="25">
        <v>0</v>
      </c>
      <c r="I135" s="25">
        <v>1</v>
      </c>
      <c r="J135" s="25">
        <v>16</v>
      </c>
    </row>
    <row r="136" spans="1:10" s="14" customFormat="1" ht="12.75">
      <c r="A136" s="198"/>
      <c r="B136" s="198"/>
      <c r="C136" s="105"/>
      <c r="D136" s="102" t="s">
        <v>197</v>
      </c>
      <c r="E136" s="27">
        <v>8329903.25</v>
      </c>
      <c r="F136" s="27">
        <v>6256810.68</v>
      </c>
      <c r="G136" s="4"/>
      <c r="H136" s="25"/>
      <c r="I136" s="25"/>
      <c r="J136" s="25"/>
    </row>
    <row r="137" spans="1:10" s="14" customFormat="1" ht="12.75">
      <c r="A137" s="100"/>
      <c r="B137" s="95"/>
      <c r="C137" s="94"/>
      <c r="D137" s="15"/>
      <c r="E137" s="58"/>
      <c r="F137" s="58"/>
      <c r="G137" s="113"/>
      <c r="H137" s="48"/>
      <c r="I137" s="48"/>
      <c r="J137" s="48"/>
    </row>
    <row r="138" spans="1:10" s="14" customFormat="1" ht="12.75">
      <c r="A138" s="100"/>
      <c r="B138" s="95"/>
      <c r="C138" s="94"/>
      <c r="D138" s="15"/>
      <c r="E138" s="58"/>
      <c r="F138" s="58"/>
      <c r="G138" s="113"/>
      <c r="H138" s="48"/>
      <c r="I138" s="48"/>
      <c r="J138" s="48"/>
    </row>
    <row r="139" spans="1:10" s="42" customFormat="1" ht="38.25">
      <c r="A139" s="101" t="s">
        <v>0</v>
      </c>
      <c r="B139" s="101" t="s">
        <v>1</v>
      </c>
      <c r="C139" s="101" t="s">
        <v>2</v>
      </c>
      <c r="D139" s="101" t="s">
        <v>5</v>
      </c>
      <c r="E139" s="64" t="s">
        <v>343</v>
      </c>
      <c r="F139" s="101" t="s">
        <v>371</v>
      </c>
      <c r="G139" s="101" t="s">
        <v>3</v>
      </c>
      <c r="H139" s="101" t="s">
        <v>16</v>
      </c>
      <c r="I139" s="101" t="s">
        <v>6</v>
      </c>
      <c r="J139" s="114" t="s">
        <v>4</v>
      </c>
    </row>
    <row r="140" spans="1:10" s="1" customFormat="1" ht="38.25" customHeight="1">
      <c r="A140" s="178" t="s">
        <v>158</v>
      </c>
      <c r="B140" s="178"/>
      <c r="C140" s="178"/>
      <c r="D140" s="178"/>
      <c r="E140" s="178"/>
      <c r="F140" s="178"/>
      <c r="G140" s="178"/>
      <c r="H140" s="178"/>
      <c r="I140" s="178"/>
      <c r="J140" s="178"/>
    </row>
    <row r="141" spans="1:10" s="1" customFormat="1" ht="12.75" customHeight="1">
      <c r="A141" s="153" t="s">
        <v>340</v>
      </c>
      <c r="B141" s="179" t="s">
        <v>162</v>
      </c>
      <c r="C141" s="183" t="s">
        <v>26</v>
      </c>
      <c r="D141" s="183" t="s">
        <v>159</v>
      </c>
      <c r="E141" s="185">
        <v>102500</v>
      </c>
      <c r="F141" s="185">
        <v>102500</v>
      </c>
      <c r="G141" s="195" t="s">
        <v>160</v>
      </c>
      <c r="H141" s="185">
        <v>102500</v>
      </c>
      <c r="I141" s="196">
        <v>1</v>
      </c>
      <c r="J141" s="159">
        <v>17</v>
      </c>
    </row>
    <row r="142" spans="1:10" s="1" customFormat="1" ht="12.75">
      <c r="A142" s="153"/>
      <c r="B142" s="179"/>
      <c r="C142" s="184"/>
      <c r="D142" s="183"/>
      <c r="E142" s="159"/>
      <c r="F142" s="159"/>
      <c r="G142" s="184"/>
      <c r="H142" s="159"/>
      <c r="I142" s="159"/>
      <c r="J142" s="159"/>
    </row>
    <row r="143" spans="1:10" s="1" customFormat="1" ht="12.75">
      <c r="A143" s="153"/>
      <c r="B143" s="179"/>
      <c r="C143" s="184"/>
      <c r="D143" s="183"/>
      <c r="E143" s="159"/>
      <c r="F143" s="159"/>
      <c r="G143" s="184"/>
      <c r="H143" s="159"/>
      <c r="I143" s="159"/>
      <c r="J143" s="159"/>
    </row>
    <row r="144" spans="1:10" s="1" customFormat="1" ht="16.5" customHeight="1">
      <c r="A144" s="153"/>
      <c r="B144" s="179"/>
      <c r="C144" s="184"/>
      <c r="D144" s="183"/>
      <c r="E144" s="159"/>
      <c r="F144" s="159"/>
      <c r="G144" s="184"/>
      <c r="H144" s="159"/>
      <c r="I144" s="159"/>
      <c r="J144" s="159"/>
    </row>
    <row r="145" spans="1:10" s="1" customFormat="1" ht="14.25" customHeight="1">
      <c r="A145" s="153"/>
      <c r="B145" s="179"/>
      <c r="C145" s="184"/>
      <c r="D145" s="183"/>
      <c r="E145" s="159"/>
      <c r="F145" s="159"/>
      <c r="G145" s="184"/>
      <c r="H145" s="159"/>
      <c r="I145" s="159"/>
      <c r="J145" s="159"/>
    </row>
    <row r="146" spans="1:10" s="1" customFormat="1" ht="12.75">
      <c r="A146" s="153"/>
      <c r="B146" s="179"/>
      <c r="C146" s="184"/>
      <c r="D146" s="183"/>
      <c r="E146" s="159"/>
      <c r="F146" s="159"/>
      <c r="G146" s="184"/>
      <c r="H146" s="159"/>
      <c r="I146" s="159"/>
      <c r="J146" s="159"/>
    </row>
    <row r="147" spans="1:10" s="1" customFormat="1" ht="12.75">
      <c r="A147" s="153"/>
      <c r="B147" s="179"/>
      <c r="C147" s="184"/>
      <c r="D147" s="183"/>
      <c r="E147" s="159"/>
      <c r="F147" s="159"/>
      <c r="G147" s="184"/>
      <c r="H147" s="159"/>
      <c r="I147" s="159"/>
      <c r="J147" s="159"/>
    </row>
    <row r="148" spans="1:10" s="1" customFormat="1" ht="12.75">
      <c r="A148" s="153"/>
      <c r="B148" s="179"/>
      <c r="C148" s="184"/>
      <c r="D148" s="183"/>
      <c r="E148" s="159"/>
      <c r="F148" s="159"/>
      <c r="G148" s="184"/>
      <c r="H148" s="159"/>
      <c r="I148" s="159"/>
      <c r="J148" s="159"/>
    </row>
    <row r="149" spans="1:10" s="1" customFormat="1" ht="12.75">
      <c r="A149" s="153"/>
      <c r="B149" s="179"/>
      <c r="C149" s="184"/>
      <c r="D149" s="183"/>
      <c r="E149" s="159"/>
      <c r="F149" s="159"/>
      <c r="G149" s="184"/>
      <c r="H149" s="159"/>
      <c r="I149" s="159"/>
      <c r="J149" s="159"/>
    </row>
    <row r="150" spans="1:10" s="1" customFormat="1" ht="3" customHeight="1">
      <c r="A150" s="153"/>
      <c r="B150" s="179"/>
      <c r="C150" s="184"/>
      <c r="D150" s="183"/>
      <c r="E150" s="159"/>
      <c r="F150" s="159"/>
      <c r="G150" s="184"/>
      <c r="H150" s="159"/>
      <c r="I150" s="159"/>
      <c r="J150" s="159"/>
    </row>
    <row r="151" spans="1:10" s="1" customFormat="1" ht="11.25" customHeight="1" hidden="1">
      <c r="A151" s="153"/>
      <c r="B151" s="179"/>
      <c r="C151" s="184"/>
      <c r="D151" s="183"/>
      <c r="E151" s="159"/>
      <c r="F151" s="159"/>
      <c r="G151" s="184"/>
      <c r="H151" s="159"/>
      <c r="I151" s="159"/>
      <c r="J151" s="159"/>
    </row>
    <row r="152" spans="1:10" s="1" customFormat="1" ht="12.75" customHeight="1" hidden="1">
      <c r="A152" s="153"/>
      <c r="B152" s="179"/>
      <c r="C152" s="184"/>
      <c r="D152" s="183"/>
      <c r="E152" s="159"/>
      <c r="F152" s="159"/>
      <c r="G152" s="184"/>
      <c r="H152" s="159"/>
      <c r="I152" s="159"/>
      <c r="J152" s="159"/>
    </row>
    <row r="153" spans="1:10" s="1" customFormat="1" ht="12.75">
      <c r="A153" s="153"/>
      <c r="B153" s="179"/>
      <c r="C153" s="184"/>
      <c r="D153" s="183"/>
      <c r="E153" s="159"/>
      <c r="F153" s="159"/>
      <c r="G153" s="184"/>
      <c r="H153" s="159"/>
      <c r="I153" s="159"/>
      <c r="J153" s="159"/>
    </row>
    <row r="154" spans="1:10" s="1" customFormat="1" ht="5.25" customHeight="1">
      <c r="A154" s="153"/>
      <c r="B154" s="179"/>
      <c r="C154" s="184"/>
      <c r="D154" s="183"/>
      <c r="E154" s="159"/>
      <c r="F154" s="159"/>
      <c r="G154" s="184"/>
      <c r="H154" s="159"/>
      <c r="I154" s="159"/>
      <c r="J154" s="159"/>
    </row>
    <row r="155" spans="1:10" s="33" customFormat="1" ht="12.75">
      <c r="A155" s="199" t="s">
        <v>154</v>
      </c>
      <c r="B155" s="200"/>
      <c r="C155" s="200"/>
      <c r="D155" s="201"/>
      <c r="E155" s="27">
        <v>102500</v>
      </c>
      <c r="F155" s="27">
        <v>102500</v>
      </c>
      <c r="G155" s="152"/>
      <c r="H155" s="152"/>
      <c r="I155" s="152"/>
      <c r="J155" s="152"/>
    </row>
    <row r="156" spans="5:10" s="14" customFormat="1" ht="12.75">
      <c r="E156" s="48"/>
      <c r="F156" s="48"/>
      <c r="H156" s="48"/>
      <c r="I156" s="48"/>
      <c r="J156" s="48"/>
    </row>
    <row r="157" spans="1:10" ht="38.25" customHeight="1">
      <c r="A157" s="166" t="s">
        <v>202</v>
      </c>
      <c r="B157" s="167"/>
      <c r="C157" s="167"/>
      <c r="D157" s="167"/>
      <c r="E157" s="167"/>
      <c r="F157" s="167"/>
      <c r="G157" s="167"/>
      <c r="H157" s="167"/>
      <c r="I157" s="167"/>
      <c r="J157" s="168"/>
    </row>
    <row r="158" spans="1:10" ht="12.75" customHeight="1">
      <c r="A158" s="153" t="s">
        <v>298</v>
      </c>
      <c r="B158" s="169" t="s">
        <v>203</v>
      </c>
      <c r="C158" s="3" t="s">
        <v>204</v>
      </c>
      <c r="D158" s="3" t="s">
        <v>205</v>
      </c>
      <c r="E158" s="25"/>
      <c r="F158" s="25"/>
      <c r="G158" s="1"/>
      <c r="H158" s="25"/>
      <c r="I158" s="25"/>
      <c r="J158" s="18" t="s">
        <v>206</v>
      </c>
    </row>
    <row r="159" spans="1:10" ht="12.75">
      <c r="A159" s="153"/>
      <c r="B159" s="169"/>
      <c r="C159" s="3" t="s">
        <v>7</v>
      </c>
      <c r="D159" s="5" t="s">
        <v>207</v>
      </c>
      <c r="E159" s="25"/>
      <c r="F159" s="25"/>
      <c r="G159" s="1"/>
      <c r="H159" s="25"/>
      <c r="I159" s="25"/>
      <c r="J159" s="49"/>
    </row>
    <row r="160" spans="1:10" ht="23.25" customHeight="1">
      <c r="A160" s="153"/>
      <c r="B160" s="169"/>
      <c r="C160" s="4" t="s">
        <v>12</v>
      </c>
      <c r="D160" s="12" t="s">
        <v>208</v>
      </c>
      <c r="E160" s="53">
        <v>750000</v>
      </c>
      <c r="F160" s="53">
        <v>750000</v>
      </c>
      <c r="G160" s="12" t="s">
        <v>209</v>
      </c>
      <c r="H160" s="25">
        <v>54</v>
      </c>
      <c r="I160" s="25">
        <v>54</v>
      </c>
      <c r="J160" s="18" t="s">
        <v>210</v>
      </c>
    </row>
    <row r="161" spans="1:10" ht="25.5">
      <c r="A161" s="153"/>
      <c r="B161" s="169"/>
      <c r="C161" s="3" t="s">
        <v>8</v>
      </c>
      <c r="D161" s="5" t="s">
        <v>211</v>
      </c>
      <c r="E161" s="25"/>
      <c r="F161" s="25"/>
      <c r="G161" s="1"/>
      <c r="H161" s="25"/>
      <c r="I161" s="25"/>
      <c r="J161" s="18" t="s">
        <v>206</v>
      </c>
    </row>
    <row r="162" spans="1:10" ht="25.5">
      <c r="A162" s="153"/>
      <c r="B162" s="169"/>
      <c r="C162" s="4" t="s">
        <v>212</v>
      </c>
      <c r="D162" s="12" t="s">
        <v>213</v>
      </c>
      <c r="E162" s="76">
        <v>0</v>
      </c>
      <c r="F162" s="76">
        <v>0</v>
      </c>
      <c r="G162" s="12" t="s">
        <v>214</v>
      </c>
      <c r="H162" s="25">
        <v>0</v>
      </c>
      <c r="I162" s="25">
        <v>0</v>
      </c>
      <c r="J162" s="18" t="s">
        <v>210</v>
      </c>
    </row>
    <row r="163" spans="1:10" ht="25.5">
      <c r="A163" s="153"/>
      <c r="B163" s="169"/>
      <c r="C163" s="4" t="s">
        <v>215</v>
      </c>
      <c r="D163" s="12" t="s">
        <v>216</v>
      </c>
      <c r="E163" s="76">
        <v>0</v>
      </c>
      <c r="F163" s="76">
        <v>0</v>
      </c>
      <c r="G163" s="12" t="s">
        <v>217</v>
      </c>
      <c r="H163" s="25">
        <v>0</v>
      </c>
      <c r="I163" s="25">
        <v>0</v>
      </c>
      <c r="J163" s="18" t="s">
        <v>210</v>
      </c>
    </row>
    <row r="164" spans="1:10" ht="25.5">
      <c r="A164" s="153"/>
      <c r="B164" s="169"/>
      <c r="C164" s="4" t="s">
        <v>218</v>
      </c>
      <c r="D164" s="12" t="s">
        <v>219</v>
      </c>
      <c r="E164" s="53">
        <v>100000</v>
      </c>
      <c r="F164" s="53">
        <v>100000</v>
      </c>
      <c r="G164" s="12" t="s">
        <v>220</v>
      </c>
      <c r="H164" s="25">
        <v>13</v>
      </c>
      <c r="I164" s="25">
        <v>4</v>
      </c>
      <c r="J164" s="18" t="s">
        <v>210</v>
      </c>
    </row>
    <row r="165" spans="1:10" ht="12.75">
      <c r="A165" s="153"/>
      <c r="B165" s="169"/>
      <c r="C165" s="4" t="s">
        <v>224</v>
      </c>
      <c r="D165" s="12" t="s">
        <v>377</v>
      </c>
      <c r="E165" s="53">
        <v>120000</v>
      </c>
      <c r="F165" s="53">
        <v>120000</v>
      </c>
      <c r="G165" s="12"/>
      <c r="H165" s="25"/>
      <c r="I165" s="25"/>
      <c r="J165" s="18"/>
    </row>
    <row r="166" spans="1:10" ht="21.75" customHeight="1">
      <c r="A166" s="153"/>
      <c r="B166" s="169"/>
      <c r="C166" s="3" t="s">
        <v>9</v>
      </c>
      <c r="D166" s="3" t="s">
        <v>221</v>
      </c>
      <c r="E166" s="25"/>
      <c r="F166" s="25"/>
      <c r="G166" s="1"/>
      <c r="H166" s="25"/>
      <c r="I166" s="25"/>
      <c r="J166" s="18" t="s">
        <v>206</v>
      </c>
    </row>
    <row r="167" spans="1:10" ht="24.75" customHeight="1">
      <c r="A167" s="153"/>
      <c r="B167" s="169"/>
      <c r="C167" s="4" t="s">
        <v>212</v>
      </c>
      <c r="D167" s="4" t="s">
        <v>222</v>
      </c>
      <c r="E167" s="53">
        <v>62000</v>
      </c>
      <c r="F167" s="53">
        <v>62000</v>
      </c>
      <c r="G167" s="12" t="s">
        <v>223</v>
      </c>
      <c r="H167" s="25">
        <v>12</v>
      </c>
      <c r="I167" s="25">
        <v>2</v>
      </c>
      <c r="J167" s="18" t="s">
        <v>210</v>
      </c>
    </row>
    <row r="168" spans="1:10" ht="27" customHeight="1">
      <c r="A168" s="153"/>
      <c r="B168" s="169"/>
      <c r="C168" s="4" t="s">
        <v>224</v>
      </c>
      <c r="D168" s="12" t="s">
        <v>225</v>
      </c>
      <c r="E168" s="53">
        <v>0</v>
      </c>
      <c r="F168" s="53">
        <v>0</v>
      </c>
      <c r="G168" s="12" t="s">
        <v>223</v>
      </c>
      <c r="H168" s="25">
        <v>1</v>
      </c>
      <c r="I168" s="25">
        <v>0</v>
      </c>
      <c r="J168" s="18" t="s">
        <v>210</v>
      </c>
    </row>
    <row r="169" spans="1:10" ht="30" customHeight="1">
      <c r="A169" s="153" t="s">
        <v>298</v>
      </c>
      <c r="B169" s="153" t="s">
        <v>226</v>
      </c>
      <c r="C169" s="3" t="s">
        <v>10</v>
      </c>
      <c r="D169" s="3" t="s">
        <v>227</v>
      </c>
      <c r="E169" s="53"/>
      <c r="F169" s="53"/>
      <c r="G169" s="12"/>
      <c r="H169" s="25"/>
      <c r="I169" s="25"/>
      <c r="J169" s="49"/>
    </row>
    <row r="170" spans="1:10" ht="30" customHeight="1">
      <c r="A170" s="153"/>
      <c r="B170" s="197"/>
      <c r="C170" s="4" t="s">
        <v>212</v>
      </c>
      <c r="D170" s="12" t="s">
        <v>228</v>
      </c>
      <c r="E170" s="53">
        <v>50000</v>
      </c>
      <c r="F170" s="53">
        <v>50000</v>
      </c>
      <c r="G170" s="12" t="s">
        <v>229</v>
      </c>
      <c r="H170" s="25">
        <v>70</v>
      </c>
      <c r="I170" s="25">
        <v>72</v>
      </c>
      <c r="J170" s="18" t="s">
        <v>210</v>
      </c>
    </row>
    <row r="171" spans="1:10" ht="12.75" customHeight="1">
      <c r="A171" s="153"/>
      <c r="B171" s="197"/>
      <c r="C171" s="3" t="s">
        <v>204</v>
      </c>
      <c r="D171" s="3" t="s">
        <v>205</v>
      </c>
      <c r="E171" s="25"/>
      <c r="F171" s="25"/>
      <c r="G171" s="1"/>
      <c r="H171" s="25"/>
      <c r="I171" s="25"/>
      <c r="J171" s="49"/>
    </row>
    <row r="172" spans="1:10" ht="24.75" customHeight="1">
      <c r="A172" s="153"/>
      <c r="B172" s="197"/>
      <c r="C172" s="3" t="s">
        <v>8</v>
      </c>
      <c r="D172" s="5" t="s">
        <v>211</v>
      </c>
      <c r="E172" s="53"/>
      <c r="F172" s="53"/>
      <c r="G172" s="12" t="s">
        <v>206</v>
      </c>
      <c r="H172" s="25"/>
      <c r="I172" s="25"/>
      <c r="J172" s="18" t="s">
        <v>206</v>
      </c>
    </row>
    <row r="173" spans="1:10" ht="23.25" customHeight="1">
      <c r="A173" s="153"/>
      <c r="B173" s="197"/>
      <c r="C173" s="4" t="s">
        <v>218</v>
      </c>
      <c r="D173" s="4" t="s">
        <v>230</v>
      </c>
      <c r="E173" s="53">
        <v>1750000</v>
      </c>
      <c r="F173" s="53">
        <v>1750000</v>
      </c>
      <c r="G173" s="12" t="s">
        <v>231</v>
      </c>
      <c r="H173" s="25">
        <v>150</v>
      </c>
      <c r="I173" s="25">
        <v>153</v>
      </c>
      <c r="J173" s="18" t="s">
        <v>210</v>
      </c>
    </row>
    <row r="174" spans="1:10" ht="31.5" customHeight="1">
      <c r="A174" s="153"/>
      <c r="B174" s="197"/>
      <c r="C174" s="4" t="s">
        <v>224</v>
      </c>
      <c r="D174" s="12" t="s">
        <v>232</v>
      </c>
      <c r="E174" s="53">
        <v>309722.08</v>
      </c>
      <c r="F174" s="53">
        <v>309722.08</v>
      </c>
      <c r="G174" s="4" t="s">
        <v>220</v>
      </c>
      <c r="H174" s="25">
        <v>31</v>
      </c>
      <c r="I174" s="25">
        <v>35</v>
      </c>
      <c r="J174" s="18" t="s">
        <v>210</v>
      </c>
    </row>
    <row r="175" spans="1:10" ht="24.75" customHeight="1">
      <c r="A175" s="153"/>
      <c r="B175" s="197"/>
      <c r="C175" s="3" t="s">
        <v>11</v>
      </c>
      <c r="D175" s="5" t="s">
        <v>233</v>
      </c>
      <c r="E175" s="53"/>
      <c r="F175" s="53"/>
      <c r="G175" s="1"/>
      <c r="H175" s="25"/>
      <c r="I175" s="25"/>
      <c r="J175" s="49"/>
    </row>
    <row r="176" spans="1:10" ht="25.5" customHeight="1">
      <c r="A176" s="153"/>
      <c r="B176" s="197"/>
      <c r="C176" s="4" t="s">
        <v>212</v>
      </c>
      <c r="D176" s="4" t="s">
        <v>234</v>
      </c>
      <c r="E176" s="53">
        <v>2683600</v>
      </c>
      <c r="F176" s="53">
        <v>2920350</v>
      </c>
      <c r="G176" s="12" t="s">
        <v>235</v>
      </c>
      <c r="H176" s="25">
        <v>280</v>
      </c>
      <c r="I176" s="25">
        <v>280</v>
      </c>
      <c r="J176" s="18" t="s">
        <v>210</v>
      </c>
    </row>
    <row r="177" spans="1:10" ht="25.5" customHeight="1">
      <c r="A177" s="153"/>
      <c r="B177" s="197"/>
      <c r="C177" s="3" t="s">
        <v>26</v>
      </c>
      <c r="D177" s="3" t="s">
        <v>378</v>
      </c>
      <c r="E177" s="53"/>
      <c r="F177" s="53"/>
      <c r="G177" s="12"/>
      <c r="H177" s="25"/>
      <c r="I177" s="25"/>
      <c r="J177" s="18"/>
    </row>
    <row r="178" spans="1:10" ht="25.5" customHeight="1">
      <c r="A178" s="153"/>
      <c r="B178" s="197"/>
      <c r="C178" s="4" t="s">
        <v>212</v>
      </c>
      <c r="D178" s="4" t="s">
        <v>378</v>
      </c>
      <c r="E178" s="53">
        <v>10754978.4</v>
      </c>
      <c r="F178" s="53">
        <v>3000000</v>
      </c>
      <c r="G178" s="12" t="s">
        <v>379</v>
      </c>
      <c r="H178" s="25">
        <v>2571</v>
      </c>
      <c r="I178" s="25">
        <v>2361</v>
      </c>
      <c r="J178" s="18" t="s">
        <v>210</v>
      </c>
    </row>
    <row r="179" spans="1:10" ht="31.5" customHeight="1">
      <c r="A179" s="153"/>
      <c r="B179" s="153" t="s">
        <v>236</v>
      </c>
      <c r="C179" s="3" t="s">
        <v>237</v>
      </c>
      <c r="D179" s="3" t="s">
        <v>25</v>
      </c>
      <c r="E179" s="25"/>
      <c r="F179" s="25"/>
      <c r="G179" s="1"/>
      <c r="H179" s="25"/>
      <c r="I179" s="25"/>
      <c r="J179" s="18" t="s">
        <v>206</v>
      </c>
    </row>
    <row r="180" spans="1:10" ht="28.5" customHeight="1">
      <c r="A180" s="153"/>
      <c r="B180" s="153"/>
      <c r="C180" s="3" t="s">
        <v>7</v>
      </c>
      <c r="D180" s="5" t="s">
        <v>238</v>
      </c>
      <c r="E180" s="25"/>
      <c r="F180" s="25"/>
      <c r="G180" s="1"/>
      <c r="H180" s="25"/>
      <c r="I180" s="25"/>
      <c r="J180" s="49"/>
    </row>
    <row r="181" spans="1:10" ht="36">
      <c r="A181" s="153"/>
      <c r="B181" s="153"/>
      <c r="C181" s="1" t="s">
        <v>212</v>
      </c>
      <c r="D181" s="12" t="s">
        <v>239</v>
      </c>
      <c r="E181" s="53">
        <v>0</v>
      </c>
      <c r="F181" s="53">
        <v>0</v>
      </c>
      <c r="G181" s="34" t="s">
        <v>240</v>
      </c>
      <c r="H181" s="25">
        <v>0</v>
      </c>
      <c r="I181" s="25">
        <v>0</v>
      </c>
      <c r="J181" s="18" t="s">
        <v>210</v>
      </c>
    </row>
    <row r="182" spans="1:10" ht="12.75">
      <c r="A182" s="153"/>
      <c r="B182" s="153"/>
      <c r="C182" s="3" t="s">
        <v>8</v>
      </c>
      <c r="D182" s="5" t="s">
        <v>241</v>
      </c>
      <c r="E182" s="25"/>
      <c r="F182" s="25"/>
      <c r="G182" s="1"/>
      <c r="H182" s="25"/>
      <c r="I182" s="25"/>
      <c r="J182" s="49"/>
    </row>
    <row r="183" spans="1:10" ht="36">
      <c r="A183" s="153"/>
      <c r="B183" s="153"/>
      <c r="C183" s="4" t="s">
        <v>212</v>
      </c>
      <c r="D183" s="12" t="s">
        <v>242</v>
      </c>
      <c r="E183" s="53">
        <v>0</v>
      </c>
      <c r="F183" s="53">
        <v>0</v>
      </c>
      <c r="G183" s="34" t="s">
        <v>243</v>
      </c>
      <c r="H183" s="25">
        <v>0</v>
      </c>
      <c r="I183" s="25">
        <v>0</v>
      </c>
      <c r="J183" s="18" t="s">
        <v>210</v>
      </c>
    </row>
    <row r="184" spans="1:10" s="35" customFormat="1" ht="12.75" customHeight="1">
      <c r="A184" s="153"/>
      <c r="B184" s="156" t="s">
        <v>244</v>
      </c>
      <c r="C184" s="110" t="s">
        <v>245</v>
      </c>
      <c r="D184" s="110" t="s">
        <v>246</v>
      </c>
      <c r="E184" s="117"/>
      <c r="F184" s="117"/>
      <c r="G184" s="111"/>
      <c r="H184" s="117"/>
      <c r="I184" s="117"/>
      <c r="J184" s="115"/>
    </row>
    <row r="185" spans="1:10" ht="12.75">
      <c r="A185" s="153"/>
      <c r="B185" s="156"/>
      <c r="C185" s="3" t="s">
        <v>7</v>
      </c>
      <c r="D185" s="5" t="s">
        <v>247</v>
      </c>
      <c r="E185" s="25"/>
      <c r="F185" s="25"/>
      <c r="G185" s="1"/>
      <c r="H185" s="25"/>
      <c r="I185" s="25"/>
      <c r="J185" s="49"/>
    </row>
    <row r="186" spans="1:10" ht="25.5">
      <c r="A186" s="153"/>
      <c r="B186" s="156"/>
      <c r="C186" s="1" t="s">
        <v>212</v>
      </c>
      <c r="D186" s="12" t="s">
        <v>248</v>
      </c>
      <c r="E186" s="53">
        <v>1060000</v>
      </c>
      <c r="F186" s="53">
        <v>841000</v>
      </c>
      <c r="G186" s="4" t="s">
        <v>249</v>
      </c>
      <c r="H186" s="53">
        <v>12000</v>
      </c>
      <c r="I186" s="53">
        <v>13000</v>
      </c>
      <c r="J186" s="49"/>
    </row>
    <row r="187" spans="1:10" ht="25.5">
      <c r="A187" s="153"/>
      <c r="B187" s="156"/>
      <c r="C187" s="1" t="s">
        <v>215</v>
      </c>
      <c r="D187" s="12" t="s">
        <v>250</v>
      </c>
      <c r="E187" s="53">
        <v>652000</v>
      </c>
      <c r="F187" s="53">
        <v>672157.88</v>
      </c>
      <c r="G187" s="4" t="s">
        <v>251</v>
      </c>
      <c r="H187" s="25">
        <v>200</v>
      </c>
      <c r="I187" s="25">
        <v>250</v>
      </c>
      <c r="J187" s="18" t="s">
        <v>210</v>
      </c>
    </row>
    <row r="188" spans="1:10" ht="25.5">
      <c r="A188" s="153"/>
      <c r="B188" s="156"/>
      <c r="C188" s="3" t="s">
        <v>8</v>
      </c>
      <c r="D188" s="5" t="s">
        <v>252</v>
      </c>
      <c r="E188" s="25"/>
      <c r="F188" s="25"/>
      <c r="G188" s="1"/>
      <c r="H188" s="25"/>
      <c r="I188" s="25"/>
      <c r="J188" s="49"/>
    </row>
    <row r="189" spans="1:10" ht="25.5">
      <c r="A189" s="153"/>
      <c r="B189" s="156"/>
      <c r="C189" s="4" t="s">
        <v>212</v>
      </c>
      <c r="D189" s="12" t="s">
        <v>253</v>
      </c>
      <c r="E189" s="76">
        <v>400000</v>
      </c>
      <c r="F189" s="76">
        <v>400000</v>
      </c>
      <c r="G189" s="77" t="s">
        <v>360</v>
      </c>
      <c r="H189" s="76">
        <v>42000</v>
      </c>
      <c r="I189" s="76">
        <v>43000</v>
      </c>
      <c r="J189" s="78" t="s">
        <v>210</v>
      </c>
    </row>
    <row r="190" spans="1:10" ht="21.75" customHeight="1">
      <c r="A190" s="153"/>
      <c r="B190" s="156"/>
      <c r="C190" s="3" t="s">
        <v>9</v>
      </c>
      <c r="D190" s="5" t="s">
        <v>254</v>
      </c>
      <c r="E190" s="53"/>
      <c r="F190" s="53"/>
      <c r="G190" s="4"/>
      <c r="H190" s="25"/>
      <c r="I190" s="25"/>
      <c r="J190" s="18"/>
    </row>
    <row r="191" spans="1:10" ht="12.75">
      <c r="A191" s="153"/>
      <c r="B191" s="156"/>
      <c r="C191" s="4" t="s">
        <v>212</v>
      </c>
      <c r="D191" s="12" t="s">
        <v>255</v>
      </c>
      <c r="E191" s="52">
        <v>400000</v>
      </c>
      <c r="F191" s="52">
        <v>400000</v>
      </c>
      <c r="G191" s="1"/>
      <c r="H191" s="25"/>
      <c r="I191" s="25"/>
      <c r="J191" s="49"/>
    </row>
    <row r="192" spans="1:10" ht="25.5" customHeight="1">
      <c r="A192" s="153" t="s">
        <v>298</v>
      </c>
      <c r="B192" s="153" t="s">
        <v>244</v>
      </c>
      <c r="C192" s="4" t="s">
        <v>256</v>
      </c>
      <c r="D192" s="12" t="s">
        <v>257</v>
      </c>
      <c r="E192" s="53">
        <v>398381.25</v>
      </c>
      <c r="F192" s="53">
        <v>398381.25</v>
      </c>
      <c r="G192" s="12" t="s">
        <v>361</v>
      </c>
      <c r="H192" s="25">
        <v>2</v>
      </c>
      <c r="I192" s="25">
        <v>1</v>
      </c>
      <c r="J192" s="18" t="s">
        <v>210</v>
      </c>
    </row>
    <row r="193" spans="1:10" ht="25.5">
      <c r="A193" s="153"/>
      <c r="B193" s="153"/>
      <c r="C193" s="4" t="s">
        <v>258</v>
      </c>
      <c r="D193" s="12" t="s">
        <v>259</v>
      </c>
      <c r="E193" s="53">
        <v>0</v>
      </c>
      <c r="F193" s="53">
        <v>0</v>
      </c>
      <c r="G193" s="12" t="s">
        <v>362</v>
      </c>
      <c r="H193" s="25">
        <v>0</v>
      </c>
      <c r="I193" s="25">
        <v>0</v>
      </c>
      <c r="J193" s="18" t="s">
        <v>210</v>
      </c>
    </row>
    <row r="194" spans="1:10" ht="25.5">
      <c r="A194" s="153"/>
      <c r="B194" s="153"/>
      <c r="C194" s="4" t="s">
        <v>260</v>
      </c>
      <c r="D194" s="12" t="s">
        <v>261</v>
      </c>
      <c r="E194" s="53">
        <v>0</v>
      </c>
      <c r="F194" s="53">
        <v>0</v>
      </c>
      <c r="G194" s="4" t="s">
        <v>363</v>
      </c>
      <c r="H194" s="25">
        <v>0</v>
      </c>
      <c r="I194" s="25">
        <v>0</v>
      </c>
      <c r="J194" s="18" t="s">
        <v>210</v>
      </c>
    </row>
    <row r="195" spans="1:10" ht="12.75" customHeight="1">
      <c r="A195" s="153"/>
      <c r="B195" s="153" t="s">
        <v>262</v>
      </c>
      <c r="C195" s="3" t="s">
        <v>263</v>
      </c>
      <c r="D195" s="3" t="s">
        <v>264</v>
      </c>
      <c r="E195" s="53"/>
      <c r="F195" s="53"/>
      <c r="G195" s="12"/>
      <c r="H195" s="25"/>
      <c r="I195" s="25"/>
      <c r="J195" s="18"/>
    </row>
    <row r="196" spans="1:10" ht="25.5" customHeight="1">
      <c r="A196" s="153"/>
      <c r="B196" s="153"/>
      <c r="C196" s="3" t="s">
        <v>7</v>
      </c>
      <c r="D196" s="5" t="s">
        <v>382</v>
      </c>
      <c r="E196" s="53"/>
      <c r="F196" s="53"/>
      <c r="G196" s="4"/>
      <c r="H196" s="25"/>
      <c r="I196" s="25"/>
      <c r="J196" s="18"/>
    </row>
    <row r="197" spans="1:10" ht="57.75" customHeight="1">
      <c r="A197" s="153"/>
      <c r="B197" s="153"/>
      <c r="C197" s="1" t="s">
        <v>212</v>
      </c>
      <c r="D197" s="12" t="s">
        <v>382</v>
      </c>
      <c r="E197" s="76">
        <v>0</v>
      </c>
      <c r="F197" s="76">
        <v>31000</v>
      </c>
      <c r="G197" s="77" t="s">
        <v>265</v>
      </c>
      <c r="H197" s="117">
        <v>0</v>
      </c>
      <c r="I197" s="117">
        <v>1</v>
      </c>
      <c r="J197" s="78" t="s">
        <v>210</v>
      </c>
    </row>
    <row r="198" spans="1:10" ht="12.75">
      <c r="A198" s="153"/>
      <c r="B198" s="153"/>
      <c r="C198" s="3" t="s">
        <v>8</v>
      </c>
      <c r="D198" s="5" t="s">
        <v>266</v>
      </c>
      <c r="E198" s="25"/>
      <c r="F198" s="25"/>
      <c r="G198" s="1"/>
      <c r="H198" s="25"/>
      <c r="I198" s="25"/>
      <c r="J198" s="49"/>
    </row>
    <row r="199" spans="1:10" ht="25.5">
      <c r="A199" s="153"/>
      <c r="B199" s="153"/>
      <c r="C199" s="4" t="s">
        <v>267</v>
      </c>
      <c r="D199" s="12" t="s">
        <v>268</v>
      </c>
      <c r="E199" s="76">
        <v>1504192.85</v>
      </c>
      <c r="F199" s="76">
        <v>1504192.85</v>
      </c>
      <c r="G199" s="77" t="s">
        <v>269</v>
      </c>
      <c r="H199" s="117">
        <v>4</v>
      </c>
      <c r="I199" s="117">
        <v>4</v>
      </c>
      <c r="J199" s="78" t="s">
        <v>210</v>
      </c>
    </row>
    <row r="200" spans="1:10" ht="12.75">
      <c r="A200" s="153"/>
      <c r="B200" s="153"/>
      <c r="C200" s="3" t="s">
        <v>54</v>
      </c>
      <c r="D200" s="5" t="s">
        <v>383</v>
      </c>
      <c r="E200" s="76"/>
      <c r="F200" s="76"/>
      <c r="G200" s="77"/>
      <c r="H200" s="117"/>
      <c r="I200" s="117"/>
      <c r="J200" s="78"/>
    </row>
    <row r="201" spans="1:10" ht="12.75">
      <c r="A201" s="153"/>
      <c r="B201" s="153"/>
      <c r="C201" s="4" t="s">
        <v>212</v>
      </c>
      <c r="D201" s="12" t="s">
        <v>384</v>
      </c>
      <c r="E201" s="76">
        <v>0</v>
      </c>
      <c r="F201" s="76">
        <v>25297.08</v>
      </c>
      <c r="G201" s="77"/>
      <c r="H201" s="117"/>
      <c r="I201" s="117"/>
      <c r="J201" s="78"/>
    </row>
    <row r="202" spans="1:10" ht="12.75">
      <c r="A202" s="153"/>
      <c r="B202" s="153"/>
      <c r="C202" s="3" t="s">
        <v>57</v>
      </c>
      <c r="D202" s="5" t="s">
        <v>270</v>
      </c>
      <c r="E202" s="117"/>
      <c r="F202" s="117"/>
      <c r="G202" s="111"/>
      <c r="H202" s="117"/>
      <c r="I202" s="117"/>
      <c r="J202" s="115"/>
    </row>
    <row r="203" spans="1:10" ht="25.5" customHeight="1">
      <c r="A203" s="153"/>
      <c r="B203" s="153"/>
      <c r="C203" s="4" t="s">
        <v>212</v>
      </c>
      <c r="D203" s="12" t="s">
        <v>271</v>
      </c>
      <c r="E203" s="76">
        <v>9598357.34</v>
      </c>
      <c r="F203" s="76">
        <v>9126615.9</v>
      </c>
      <c r="G203" s="77" t="s">
        <v>272</v>
      </c>
      <c r="H203" s="117">
        <v>10</v>
      </c>
      <c r="I203" s="117">
        <v>3</v>
      </c>
      <c r="J203" s="78" t="s">
        <v>210</v>
      </c>
    </row>
    <row r="204" spans="1:10" ht="12.75">
      <c r="A204" s="153"/>
      <c r="B204" s="153"/>
      <c r="C204" s="3" t="s">
        <v>62</v>
      </c>
      <c r="D204" s="5" t="s">
        <v>273</v>
      </c>
      <c r="E204" s="76"/>
      <c r="F204" s="76"/>
      <c r="G204" s="79"/>
      <c r="H204" s="117"/>
      <c r="I204" s="117"/>
      <c r="J204" s="78"/>
    </row>
    <row r="205" spans="1:10" ht="30" customHeight="1">
      <c r="A205" s="153"/>
      <c r="B205" s="153"/>
      <c r="C205" s="4" t="s">
        <v>212</v>
      </c>
      <c r="D205" s="12" t="s">
        <v>274</v>
      </c>
      <c r="E205" s="76">
        <v>400000</v>
      </c>
      <c r="F205" s="76">
        <v>0</v>
      </c>
      <c r="G205" s="77" t="s">
        <v>275</v>
      </c>
      <c r="H205" s="80">
        <v>2</v>
      </c>
      <c r="I205" s="80">
        <v>0</v>
      </c>
      <c r="J205" s="78" t="s">
        <v>210</v>
      </c>
    </row>
    <row r="206" spans="1:10" ht="12.75" customHeight="1">
      <c r="A206" s="153"/>
      <c r="B206" s="153"/>
      <c r="C206" s="3" t="s">
        <v>26</v>
      </c>
      <c r="D206" s="5" t="s">
        <v>276</v>
      </c>
      <c r="E206" s="25"/>
      <c r="F206" s="25"/>
      <c r="G206" s="1"/>
      <c r="H206" s="25"/>
      <c r="I206" s="25"/>
      <c r="J206" s="49"/>
    </row>
    <row r="207" spans="1:10" ht="38.25">
      <c r="A207" s="153"/>
      <c r="B207" s="153"/>
      <c r="C207" s="4" t="s">
        <v>212</v>
      </c>
      <c r="D207" s="12" t="s">
        <v>277</v>
      </c>
      <c r="E207" s="52">
        <v>9682631</v>
      </c>
      <c r="F207" s="52">
        <v>7821851.28</v>
      </c>
      <c r="G207" s="12" t="s">
        <v>278</v>
      </c>
      <c r="H207" s="25">
        <v>1</v>
      </c>
      <c r="I207" s="25">
        <v>2</v>
      </c>
      <c r="J207" s="18" t="s">
        <v>210</v>
      </c>
    </row>
    <row r="208" spans="1:10" ht="12.75">
      <c r="A208" s="153"/>
      <c r="B208" s="153"/>
      <c r="C208" s="3" t="s">
        <v>281</v>
      </c>
      <c r="D208" s="3" t="s">
        <v>282</v>
      </c>
      <c r="E208" s="53"/>
      <c r="F208" s="53"/>
      <c r="G208" s="4"/>
      <c r="H208" s="57"/>
      <c r="I208" s="57"/>
      <c r="J208" s="18"/>
    </row>
    <row r="209" spans="1:10" ht="24.75" customHeight="1">
      <c r="A209" s="153"/>
      <c r="B209" s="153"/>
      <c r="C209" s="3" t="s">
        <v>7</v>
      </c>
      <c r="D209" s="5" t="s">
        <v>283</v>
      </c>
      <c r="E209" s="25"/>
      <c r="F209" s="25"/>
      <c r="G209" s="1"/>
      <c r="H209" s="25"/>
      <c r="I209" s="25"/>
      <c r="J209" s="49"/>
    </row>
    <row r="210" spans="1:10" ht="20.25" customHeight="1">
      <c r="A210" s="153"/>
      <c r="B210" s="153"/>
      <c r="C210" s="4" t="s">
        <v>212</v>
      </c>
      <c r="D210" s="12" t="s">
        <v>284</v>
      </c>
      <c r="E210" s="53">
        <v>200000</v>
      </c>
      <c r="F210" s="53">
        <v>200000</v>
      </c>
      <c r="G210" s="4" t="s">
        <v>285</v>
      </c>
      <c r="H210" s="57">
        <v>5000</v>
      </c>
      <c r="I210" s="57">
        <v>6000</v>
      </c>
      <c r="J210" s="18" t="s">
        <v>210</v>
      </c>
    </row>
    <row r="211" spans="1:10" ht="25.5">
      <c r="A211" s="153"/>
      <c r="B211" s="153"/>
      <c r="C211" s="3" t="s">
        <v>8</v>
      </c>
      <c r="D211" s="5" t="s">
        <v>286</v>
      </c>
      <c r="E211" s="53"/>
      <c r="F211" s="53"/>
      <c r="G211" s="4"/>
      <c r="H211" s="25"/>
      <c r="I211" s="25"/>
      <c r="J211" s="18"/>
    </row>
    <row r="212" spans="1:10" ht="12.75" customHeight="1">
      <c r="A212" s="153"/>
      <c r="B212" s="153"/>
      <c r="C212" s="4" t="s">
        <v>212</v>
      </c>
      <c r="D212" s="12" t="s">
        <v>287</v>
      </c>
      <c r="E212" s="53">
        <v>300000</v>
      </c>
      <c r="F212" s="53">
        <v>300000</v>
      </c>
      <c r="G212" s="12" t="s">
        <v>288</v>
      </c>
      <c r="H212" s="25">
        <v>4</v>
      </c>
      <c r="I212" s="25">
        <v>4</v>
      </c>
      <c r="J212" s="18" t="s">
        <v>210</v>
      </c>
    </row>
    <row r="213" spans="1:10" ht="12.75">
      <c r="A213" s="202"/>
      <c r="B213" s="202"/>
      <c r="C213" s="4" t="s">
        <v>256</v>
      </c>
      <c r="D213" s="12" t="s">
        <v>289</v>
      </c>
      <c r="E213" s="53">
        <v>0</v>
      </c>
      <c r="F213" s="53">
        <v>0</v>
      </c>
      <c r="G213" s="4"/>
      <c r="H213" s="25"/>
      <c r="I213" s="25"/>
      <c r="J213" s="18"/>
    </row>
    <row r="214" spans="1:10" ht="12.75" customHeight="1">
      <c r="A214" s="153" t="s">
        <v>279</v>
      </c>
      <c r="B214" s="153" t="s">
        <v>280</v>
      </c>
      <c r="C214" s="4"/>
      <c r="D214" s="12"/>
      <c r="E214" s="25"/>
      <c r="F214" s="25"/>
      <c r="G214" s="1"/>
      <c r="H214" s="25"/>
      <c r="I214" s="25"/>
      <c r="J214" s="49"/>
    </row>
    <row r="215" spans="1:10" ht="12.75">
      <c r="A215" s="153"/>
      <c r="B215" s="153"/>
      <c r="C215" s="3" t="s">
        <v>9</v>
      </c>
      <c r="D215" s="5" t="s">
        <v>290</v>
      </c>
      <c r="E215" s="52"/>
      <c r="F215" s="52"/>
      <c r="G215" s="4"/>
      <c r="H215" s="25"/>
      <c r="I215" s="25"/>
      <c r="J215" s="18"/>
    </row>
    <row r="216" spans="1:10" ht="12.75">
      <c r="A216" s="153"/>
      <c r="B216" s="153"/>
      <c r="C216" s="4" t="s">
        <v>212</v>
      </c>
      <c r="D216" s="12" t="s">
        <v>291</v>
      </c>
      <c r="E216" s="59">
        <v>0</v>
      </c>
      <c r="F216" s="59">
        <v>0</v>
      </c>
      <c r="G216" s="81" t="s">
        <v>292</v>
      </c>
      <c r="H216" s="117">
        <v>0</v>
      </c>
      <c r="I216" s="117">
        <v>0</v>
      </c>
      <c r="J216" s="78" t="s">
        <v>210</v>
      </c>
    </row>
    <row r="217" spans="1:10" ht="38.25">
      <c r="A217" s="153"/>
      <c r="B217" s="153"/>
      <c r="C217" s="3" t="s">
        <v>10</v>
      </c>
      <c r="D217" s="5" t="s">
        <v>293</v>
      </c>
      <c r="E217" s="37"/>
      <c r="F217" s="37"/>
      <c r="G217" s="11"/>
      <c r="H217" s="62"/>
      <c r="I217" s="38"/>
      <c r="J217" s="25"/>
    </row>
    <row r="218" spans="1:10" ht="25.5" customHeight="1">
      <c r="A218" s="153"/>
      <c r="B218" s="153"/>
      <c r="C218" s="4" t="s">
        <v>212</v>
      </c>
      <c r="D218" s="12" t="s">
        <v>294</v>
      </c>
      <c r="E218" s="76">
        <v>0</v>
      </c>
      <c r="F218" s="76">
        <v>0</v>
      </c>
      <c r="G218" s="81" t="s">
        <v>295</v>
      </c>
      <c r="H218" s="117">
        <v>0</v>
      </c>
      <c r="I218" s="117">
        <v>0</v>
      </c>
      <c r="J218" s="78" t="s">
        <v>210</v>
      </c>
    </row>
    <row r="219" spans="1:10" ht="12.75">
      <c r="A219" s="142"/>
      <c r="B219" s="142"/>
      <c r="C219" s="3" t="s">
        <v>11</v>
      </c>
      <c r="D219" s="5" t="s">
        <v>296</v>
      </c>
      <c r="E219" s="39"/>
      <c r="F219" s="39"/>
      <c r="G219" s="30"/>
      <c r="H219" s="30"/>
      <c r="I219" s="38"/>
      <c r="J219" s="18"/>
    </row>
    <row r="220" spans="1:10" ht="24" customHeight="1">
      <c r="A220" s="153" t="s">
        <v>298</v>
      </c>
      <c r="B220" s="153" t="s">
        <v>299</v>
      </c>
      <c r="C220" s="4" t="s">
        <v>212</v>
      </c>
      <c r="D220" s="12" t="s">
        <v>366</v>
      </c>
      <c r="E220" s="52">
        <v>110000</v>
      </c>
      <c r="F220" s="52">
        <v>110000</v>
      </c>
      <c r="G220" s="4" t="s">
        <v>364</v>
      </c>
      <c r="H220" s="25">
        <v>4</v>
      </c>
      <c r="I220" s="25">
        <v>12</v>
      </c>
      <c r="J220" s="18" t="s">
        <v>210</v>
      </c>
    </row>
    <row r="221" spans="1:10" ht="25.5" customHeight="1">
      <c r="A221" s="153"/>
      <c r="B221" s="153"/>
      <c r="C221" s="4" t="s">
        <v>212</v>
      </c>
      <c r="D221" s="12" t="s">
        <v>376</v>
      </c>
      <c r="E221" s="52">
        <v>100000</v>
      </c>
      <c r="F221" s="52">
        <v>0</v>
      </c>
      <c r="G221" s="4"/>
      <c r="H221" s="25"/>
      <c r="I221" s="25"/>
      <c r="J221" s="18"/>
    </row>
    <row r="222" spans="1:10" ht="12.75">
      <c r="A222" s="153"/>
      <c r="B222" s="153"/>
      <c r="C222" s="1"/>
      <c r="D222" s="3" t="s">
        <v>297</v>
      </c>
      <c r="E222" s="82">
        <v>41385862.92</v>
      </c>
      <c r="F222" s="82">
        <v>30892568.32</v>
      </c>
      <c r="G222" s="32"/>
      <c r="H222" s="25"/>
      <c r="I222" s="25"/>
      <c r="J222" s="25"/>
    </row>
    <row r="223" spans="1:10" ht="25.5">
      <c r="A223" s="153"/>
      <c r="B223" s="153"/>
      <c r="C223" s="36" t="s">
        <v>300</v>
      </c>
      <c r="D223" s="36" t="s">
        <v>301</v>
      </c>
      <c r="E223" s="82"/>
      <c r="F223" s="82"/>
      <c r="G223" s="25"/>
      <c r="H223" s="25"/>
      <c r="I223" s="25"/>
      <c r="J223" s="25"/>
    </row>
    <row r="224" spans="1:10" ht="12.75">
      <c r="A224" s="153"/>
      <c r="B224" s="153"/>
      <c r="C224" s="30" t="s">
        <v>7</v>
      </c>
      <c r="D224" s="30" t="s">
        <v>302</v>
      </c>
      <c r="E224" s="83">
        <v>840000</v>
      </c>
      <c r="F224" s="83">
        <v>8073.33</v>
      </c>
      <c r="G224" s="69" t="s">
        <v>157</v>
      </c>
      <c r="H224" s="84" t="s">
        <v>365</v>
      </c>
      <c r="I224" s="84" t="s">
        <v>365</v>
      </c>
      <c r="J224" s="78" t="s">
        <v>210</v>
      </c>
    </row>
    <row r="225" spans="1:10" ht="12.75" customHeight="1">
      <c r="A225" s="153"/>
      <c r="B225" s="153"/>
      <c r="C225" s="30" t="s">
        <v>11</v>
      </c>
      <c r="D225" s="30" t="s">
        <v>303</v>
      </c>
      <c r="E225" s="39">
        <v>0</v>
      </c>
      <c r="F225" s="39"/>
      <c r="G225" s="30" t="s">
        <v>304</v>
      </c>
      <c r="H225" s="30">
        <v>0</v>
      </c>
      <c r="I225" s="38" t="s">
        <v>365</v>
      </c>
      <c r="J225" s="18" t="s">
        <v>210</v>
      </c>
    </row>
    <row r="226" spans="1:10" ht="12.75" customHeight="1">
      <c r="A226" s="153"/>
      <c r="B226" s="153"/>
      <c r="C226" s="36" t="s">
        <v>305</v>
      </c>
      <c r="D226" s="36" t="s">
        <v>306</v>
      </c>
      <c r="E226" s="82"/>
      <c r="F226" s="82"/>
      <c r="G226" s="25"/>
      <c r="H226" s="25"/>
      <c r="I226" s="25"/>
      <c r="J226" s="25"/>
    </row>
    <row r="227" spans="1:10" ht="12.75">
      <c r="A227" s="153"/>
      <c r="B227" s="153"/>
      <c r="C227" s="163" t="s">
        <v>7</v>
      </c>
      <c r="D227" s="163" t="s">
        <v>307</v>
      </c>
      <c r="E227" s="162">
        <v>5155287.7</v>
      </c>
      <c r="F227" s="162">
        <v>0</v>
      </c>
      <c r="G227" s="163" t="s">
        <v>308</v>
      </c>
      <c r="H227" s="158" t="s">
        <v>365</v>
      </c>
      <c r="I227" s="158" t="s">
        <v>365</v>
      </c>
      <c r="J227" s="152" t="s">
        <v>210</v>
      </c>
    </row>
    <row r="228" spans="1:10" ht="6.75" customHeight="1">
      <c r="A228" s="153"/>
      <c r="B228" s="153"/>
      <c r="C228" s="163"/>
      <c r="D228" s="163"/>
      <c r="E228" s="159"/>
      <c r="F228" s="159"/>
      <c r="G228" s="159"/>
      <c r="H228" s="159"/>
      <c r="I228" s="159"/>
      <c r="J228" s="152"/>
    </row>
    <row r="229" spans="1:10" ht="12.75">
      <c r="A229" s="153"/>
      <c r="B229" s="153"/>
      <c r="C229" s="163"/>
      <c r="D229" s="163"/>
      <c r="E229" s="159"/>
      <c r="F229" s="159"/>
      <c r="G229" s="159"/>
      <c r="H229" s="159"/>
      <c r="I229" s="159"/>
      <c r="J229" s="152"/>
    </row>
    <row r="230" spans="1:10" ht="12.75">
      <c r="A230" s="153"/>
      <c r="B230" s="153"/>
      <c r="C230" s="159"/>
      <c r="D230" s="159"/>
      <c r="E230" s="159"/>
      <c r="F230" s="159"/>
      <c r="G230" s="159"/>
      <c r="H230" s="159"/>
      <c r="I230" s="159"/>
      <c r="J230" s="152"/>
    </row>
    <row r="231" spans="1:10" ht="12.75">
      <c r="A231" s="153"/>
      <c r="B231" s="153"/>
      <c r="C231" s="159"/>
      <c r="D231" s="159"/>
      <c r="E231" s="159"/>
      <c r="F231" s="159"/>
      <c r="G231" s="159"/>
      <c r="H231" s="159"/>
      <c r="I231" s="159"/>
      <c r="J231" s="152"/>
    </row>
    <row r="232" spans="1:10" ht="25.5">
      <c r="A232" s="153"/>
      <c r="B232" s="153"/>
      <c r="C232" s="36" t="s">
        <v>309</v>
      </c>
      <c r="D232" s="36" t="s">
        <v>310</v>
      </c>
      <c r="E232" s="83"/>
      <c r="F232" s="83"/>
      <c r="G232" s="86"/>
      <c r="H232" s="86"/>
      <c r="I232" s="86"/>
      <c r="J232" s="78"/>
    </row>
    <row r="233" spans="1:10" ht="12.75">
      <c r="A233" s="153"/>
      <c r="B233" s="153"/>
      <c r="C233" s="30" t="s">
        <v>8</v>
      </c>
      <c r="D233" s="30" t="s">
        <v>311</v>
      </c>
      <c r="E233" s="132">
        <v>0</v>
      </c>
      <c r="F233" s="132">
        <v>0</v>
      </c>
      <c r="G233" s="86" t="s">
        <v>312</v>
      </c>
      <c r="H233" s="133">
        <v>0</v>
      </c>
      <c r="I233" s="133">
        <v>0</v>
      </c>
      <c r="J233" s="78" t="s">
        <v>210</v>
      </c>
    </row>
    <row r="234" spans="1:10" ht="25.5">
      <c r="A234" s="153"/>
      <c r="B234" s="153"/>
      <c r="C234" s="30" t="s">
        <v>9</v>
      </c>
      <c r="D234" s="30" t="s">
        <v>313</v>
      </c>
      <c r="E234" s="132">
        <v>0</v>
      </c>
      <c r="F234" s="132">
        <v>0</v>
      </c>
      <c r="G234" s="86" t="s">
        <v>295</v>
      </c>
      <c r="H234" s="133">
        <v>0</v>
      </c>
      <c r="I234" s="133">
        <v>0</v>
      </c>
      <c r="J234" s="134"/>
    </row>
    <row r="235" spans="1:10" ht="25.5">
      <c r="A235" s="153"/>
      <c r="B235" s="153"/>
      <c r="C235" s="36" t="s">
        <v>314</v>
      </c>
      <c r="D235" s="36" t="s">
        <v>315</v>
      </c>
      <c r="E235" s="39"/>
      <c r="F235" s="39"/>
      <c r="G235" s="30"/>
      <c r="H235" s="41"/>
      <c r="I235" s="41"/>
      <c r="J235" s="18"/>
    </row>
    <row r="236" spans="1:10" ht="12.75">
      <c r="A236" s="153"/>
      <c r="B236" s="153"/>
      <c r="C236" s="30" t="s">
        <v>8</v>
      </c>
      <c r="D236" s="30" t="s">
        <v>316</v>
      </c>
      <c r="E236" s="39">
        <v>0</v>
      </c>
      <c r="F236" s="39">
        <v>0</v>
      </c>
      <c r="G236" s="30" t="s">
        <v>317</v>
      </c>
      <c r="H236" s="30">
        <v>0</v>
      </c>
      <c r="I236" s="40" t="s">
        <v>365</v>
      </c>
      <c r="J236" s="18" t="s">
        <v>210</v>
      </c>
    </row>
    <row r="237" spans="1:10" ht="25.5">
      <c r="A237" s="153"/>
      <c r="B237" s="153"/>
      <c r="C237" s="30" t="s">
        <v>10</v>
      </c>
      <c r="D237" s="30" t="s">
        <v>318</v>
      </c>
      <c r="E237" s="83">
        <v>860955</v>
      </c>
      <c r="F237" s="83">
        <v>180000</v>
      </c>
      <c r="G237" s="86" t="s">
        <v>319</v>
      </c>
      <c r="H237" s="86">
        <v>1</v>
      </c>
      <c r="I237" s="86">
        <v>1</v>
      </c>
      <c r="J237" s="78" t="s">
        <v>210</v>
      </c>
    </row>
    <row r="238" spans="1:10" ht="25.5">
      <c r="A238" s="153"/>
      <c r="B238" s="153"/>
      <c r="C238" s="36" t="s">
        <v>320</v>
      </c>
      <c r="D238" s="36" t="s">
        <v>321</v>
      </c>
      <c r="E238" s="39"/>
      <c r="F238" s="39"/>
      <c r="G238" s="30"/>
      <c r="H238" s="30"/>
      <c r="I238" s="40"/>
      <c r="J238" s="18"/>
    </row>
    <row r="239" spans="1:10" ht="21" customHeight="1">
      <c r="A239" s="153"/>
      <c r="B239" s="153"/>
      <c r="C239" s="30" t="s">
        <v>7</v>
      </c>
      <c r="D239" s="30" t="s">
        <v>322</v>
      </c>
      <c r="E239" s="83">
        <v>400000</v>
      </c>
      <c r="F239" s="83">
        <v>400000</v>
      </c>
      <c r="G239" s="86" t="s">
        <v>323</v>
      </c>
      <c r="H239" s="86">
        <v>1</v>
      </c>
      <c r="I239" s="86">
        <v>1</v>
      </c>
      <c r="J239" s="78" t="s">
        <v>210</v>
      </c>
    </row>
    <row r="240" spans="1:10" ht="12.75">
      <c r="A240" s="153"/>
      <c r="B240" s="153"/>
      <c r="C240" s="30" t="s">
        <v>8</v>
      </c>
      <c r="D240" s="30" t="s">
        <v>321</v>
      </c>
      <c r="E240" s="39">
        <v>27000</v>
      </c>
      <c r="F240" s="39">
        <v>27000</v>
      </c>
      <c r="G240" s="30" t="s">
        <v>324</v>
      </c>
      <c r="H240" s="41">
        <v>1</v>
      </c>
      <c r="I240" s="41">
        <v>1</v>
      </c>
      <c r="J240" s="18" t="s">
        <v>210</v>
      </c>
    </row>
    <row r="241" spans="1:10" ht="16.5" customHeight="1">
      <c r="A241" s="153"/>
      <c r="B241" s="153"/>
      <c r="C241" s="36" t="s">
        <v>325</v>
      </c>
      <c r="D241" s="36" t="s">
        <v>326</v>
      </c>
      <c r="E241" s="39"/>
      <c r="F241" s="39"/>
      <c r="G241" s="30"/>
      <c r="H241" s="30"/>
      <c r="I241" s="38"/>
      <c r="J241" s="9"/>
    </row>
    <row r="242" spans="1:10" ht="12.75">
      <c r="A242" s="153"/>
      <c r="B242" s="153"/>
      <c r="C242" s="30" t="s">
        <v>7</v>
      </c>
      <c r="D242" s="30" t="s">
        <v>327</v>
      </c>
      <c r="E242" s="39">
        <v>0</v>
      </c>
      <c r="F242" s="39">
        <v>0</v>
      </c>
      <c r="G242" s="30" t="s">
        <v>328</v>
      </c>
      <c r="H242" s="30">
        <v>0</v>
      </c>
      <c r="I242" s="38" t="s">
        <v>365</v>
      </c>
      <c r="J242" s="18" t="s">
        <v>210</v>
      </c>
    </row>
    <row r="243" spans="1:10" ht="12.75">
      <c r="A243" s="153"/>
      <c r="B243" s="153"/>
      <c r="C243" s="30" t="s">
        <v>8</v>
      </c>
      <c r="D243" s="30" t="s">
        <v>329</v>
      </c>
      <c r="E243" s="39">
        <v>0</v>
      </c>
      <c r="F243" s="39">
        <v>0</v>
      </c>
      <c r="G243" s="30" t="s">
        <v>330</v>
      </c>
      <c r="H243" s="30">
        <v>0</v>
      </c>
      <c r="I243" s="40" t="s">
        <v>365</v>
      </c>
      <c r="J243" s="18" t="s">
        <v>210</v>
      </c>
    </row>
    <row r="244" spans="1:10" ht="25.5">
      <c r="A244" s="153"/>
      <c r="B244" s="153"/>
      <c r="C244" s="36" t="s">
        <v>331</v>
      </c>
      <c r="D244" s="36" t="s">
        <v>332</v>
      </c>
      <c r="E244" s="83"/>
      <c r="F244" s="83"/>
      <c r="G244" s="69"/>
      <c r="H244" s="86"/>
      <c r="I244" s="84"/>
      <c r="J244" s="78"/>
    </row>
    <row r="245" spans="1:10" ht="12.75">
      <c r="A245" s="153"/>
      <c r="B245" s="153"/>
      <c r="C245" s="30" t="s">
        <v>7</v>
      </c>
      <c r="D245" s="30" t="s">
        <v>333</v>
      </c>
      <c r="E245" s="39">
        <v>0</v>
      </c>
      <c r="F245" s="39">
        <v>0</v>
      </c>
      <c r="G245" s="30" t="s">
        <v>157</v>
      </c>
      <c r="H245" s="30">
        <v>0</v>
      </c>
      <c r="I245" s="38" t="s">
        <v>365</v>
      </c>
      <c r="J245" s="18" t="s">
        <v>210</v>
      </c>
    </row>
    <row r="246" spans="1:10" ht="25.5">
      <c r="A246" s="153"/>
      <c r="B246" s="153"/>
      <c r="C246" s="36" t="s">
        <v>334</v>
      </c>
      <c r="D246" s="36" t="s">
        <v>335</v>
      </c>
      <c r="E246" s="39"/>
      <c r="F246" s="39"/>
      <c r="G246" s="30"/>
      <c r="H246" s="30"/>
      <c r="I246" s="38"/>
      <c r="J246" s="9"/>
    </row>
    <row r="247" spans="1:10" ht="25.5">
      <c r="A247" s="153"/>
      <c r="B247" s="153"/>
      <c r="C247" s="30" t="s">
        <v>7</v>
      </c>
      <c r="D247" s="30" t="s">
        <v>336</v>
      </c>
      <c r="E247" s="39">
        <v>0</v>
      </c>
      <c r="F247" s="39">
        <v>0</v>
      </c>
      <c r="G247" s="30" t="s">
        <v>337</v>
      </c>
      <c r="H247" s="30">
        <v>0</v>
      </c>
      <c r="I247" s="38" t="s">
        <v>365</v>
      </c>
      <c r="J247" s="18" t="s">
        <v>210</v>
      </c>
    </row>
    <row r="248" spans="1:10" ht="24" customHeight="1">
      <c r="A248" s="153"/>
      <c r="B248" s="153"/>
      <c r="C248" s="36" t="s">
        <v>369</v>
      </c>
      <c r="D248" s="36" t="s">
        <v>370</v>
      </c>
      <c r="E248" s="39"/>
      <c r="F248" s="39"/>
      <c r="G248" s="30"/>
      <c r="H248" s="30"/>
      <c r="I248" s="38"/>
      <c r="J248" s="18"/>
    </row>
    <row r="249" spans="1:10" ht="16.5" customHeight="1">
      <c r="A249" s="142"/>
      <c r="B249" s="142"/>
      <c r="C249" s="69" t="s">
        <v>7</v>
      </c>
      <c r="D249" s="69" t="s">
        <v>367</v>
      </c>
      <c r="E249" s="87">
        <v>3500</v>
      </c>
      <c r="F249" s="87">
        <v>3500</v>
      </c>
      <c r="G249" s="88" t="s">
        <v>319</v>
      </c>
      <c r="H249" s="85">
        <v>1</v>
      </c>
      <c r="I249" s="89" t="s">
        <v>167</v>
      </c>
      <c r="J249" s="90"/>
    </row>
    <row r="250" spans="1:10" ht="40.5" customHeight="1">
      <c r="A250" s="153"/>
      <c r="B250" s="153"/>
      <c r="C250" s="1"/>
      <c r="D250" s="122" t="s">
        <v>338</v>
      </c>
      <c r="E250" s="91">
        <v>7286742.7</v>
      </c>
      <c r="F250" s="91">
        <v>618573.33</v>
      </c>
      <c r="G250" s="42"/>
      <c r="H250" s="50"/>
      <c r="I250" s="50"/>
      <c r="J250" s="50"/>
    </row>
    <row r="251" spans="1:10" ht="40.5" customHeight="1">
      <c r="A251" s="153"/>
      <c r="B251" s="153"/>
      <c r="C251" s="160" t="s">
        <v>368</v>
      </c>
      <c r="D251" s="161"/>
      <c r="E251" s="92">
        <v>48672605.62</v>
      </c>
      <c r="F251" s="92">
        <v>31511141.65</v>
      </c>
      <c r="G251" s="1"/>
      <c r="H251" s="25"/>
      <c r="I251" s="25"/>
      <c r="J251" s="25"/>
    </row>
    <row r="252" spans="1:10" ht="40.5" customHeight="1">
      <c r="A252" s="128"/>
      <c r="B252" s="128"/>
      <c r="C252" s="128"/>
      <c r="D252" s="128"/>
      <c r="E252" s="194" t="s">
        <v>373</v>
      </c>
      <c r="F252" s="194"/>
      <c r="G252" s="128"/>
      <c r="H252" s="128"/>
      <c r="I252" s="128"/>
      <c r="J252" s="129"/>
    </row>
    <row r="253" spans="1:10" ht="12.75">
      <c r="A253" s="194" t="s">
        <v>341</v>
      </c>
      <c r="B253" s="194"/>
      <c r="C253" s="194"/>
      <c r="D253" s="194"/>
      <c r="E253" s="194"/>
      <c r="F253" s="194"/>
      <c r="G253" s="194"/>
      <c r="H253" s="194"/>
      <c r="I253" s="194"/>
      <c r="J253" s="194"/>
    </row>
    <row r="254" spans="5:7" ht="12.75">
      <c r="E254" s="44"/>
      <c r="F254" s="44"/>
      <c r="G254" s="43"/>
    </row>
    <row r="255" spans="5:7" ht="12.75">
      <c r="E255" s="44"/>
      <c r="G255" s="43"/>
    </row>
    <row r="256" ht="12.75">
      <c r="E256" s="44"/>
    </row>
    <row r="257" spans="2:6" ht="10.5" customHeight="1">
      <c r="B257" s="43" t="s">
        <v>372</v>
      </c>
      <c r="C257" s="43"/>
      <c r="D257" s="43"/>
      <c r="E257" s="44"/>
      <c r="F257" s="44"/>
    </row>
    <row r="258" spans="2:6" ht="12.75">
      <c r="B258" s="43"/>
      <c r="C258" s="43"/>
      <c r="D258" s="43"/>
      <c r="E258" s="44"/>
      <c r="F258" s="44"/>
    </row>
    <row r="259" spans="7:9" ht="18">
      <c r="G259" s="45"/>
      <c r="H259" s="46"/>
      <c r="I259" s="46" t="s">
        <v>374</v>
      </c>
    </row>
    <row r="260" spans="7:9" ht="18">
      <c r="G260" s="45"/>
      <c r="H260" s="46"/>
      <c r="I260" s="46" t="s">
        <v>342</v>
      </c>
    </row>
    <row r="261" spans="7:9" ht="18">
      <c r="G261" s="45"/>
      <c r="H261" s="46"/>
      <c r="I261" s="46"/>
    </row>
    <row r="262" spans="7:9" ht="18">
      <c r="G262" s="45"/>
      <c r="H262" s="46"/>
      <c r="I262" s="46"/>
    </row>
    <row r="263" spans="7:9" ht="18">
      <c r="G263" s="45"/>
      <c r="H263" s="46"/>
      <c r="I263" s="46" t="s">
        <v>375</v>
      </c>
    </row>
    <row r="264" spans="8:9" ht="18">
      <c r="H264" s="46"/>
      <c r="I264" s="46"/>
    </row>
    <row r="265" spans="5:10" s="14" customFormat="1" ht="12.75">
      <c r="E265" s="48"/>
      <c r="F265" s="48"/>
      <c r="H265" s="48"/>
      <c r="I265" s="48"/>
      <c r="J265" s="48"/>
    </row>
    <row r="266" spans="5:10" s="14" customFormat="1" ht="12.75">
      <c r="E266" s="48"/>
      <c r="F266" s="48"/>
      <c r="H266" s="48"/>
      <c r="I266" s="48"/>
      <c r="J266" s="48"/>
    </row>
    <row r="267" spans="5:10" s="14" customFormat="1" ht="12.75">
      <c r="E267" s="48"/>
      <c r="F267" s="48"/>
      <c r="H267" s="48"/>
      <c r="I267" s="48"/>
      <c r="J267" s="48"/>
    </row>
    <row r="268" spans="5:10" s="14" customFormat="1" ht="12.75">
      <c r="E268" s="48"/>
      <c r="F268" s="48"/>
      <c r="H268" s="48"/>
      <c r="I268" s="48"/>
      <c r="J268" s="48"/>
    </row>
    <row r="269" spans="5:10" s="14" customFormat="1" ht="12.75">
      <c r="E269" s="48"/>
      <c r="F269" s="48"/>
      <c r="H269" s="48"/>
      <c r="I269" s="48"/>
      <c r="J269" s="48"/>
    </row>
    <row r="270" spans="5:10" s="14" customFormat="1" ht="12.75">
      <c r="E270" s="48"/>
      <c r="F270" s="48"/>
      <c r="H270" s="48"/>
      <c r="I270" s="48"/>
      <c r="J270" s="48"/>
    </row>
    <row r="271" spans="5:10" s="14" customFormat="1" ht="12.75">
      <c r="E271" s="48"/>
      <c r="F271" s="48"/>
      <c r="H271" s="48"/>
      <c r="I271" s="48"/>
      <c r="J271" s="48"/>
    </row>
    <row r="272" spans="5:10" s="14" customFormat="1" ht="12.75">
      <c r="E272" s="48"/>
      <c r="F272" s="48"/>
      <c r="H272" s="48"/>
      <c r="I272" s="48"/>
      <c r="J272" s="48"/>
    </row>
    <row r="273" spans="5:10" s="14" customFormat="1" ht="12.75">
      <c r="E273" s="48"/>
      <c r="F273" s="48"/>
      <c r="H273" s="48"/>
      <c r="I273" s="48"/>
      <c r="J273" s="48"/>
    </row>
    <row r="274" spans="5:10" s="14" customFormat="1" ht="12.75">
      <c r="E274" s="48"/>
      <c r="F274" s="48"/>
      <c r="H274" s="48"/>
      <c r="I274" s="48"/>
      <c r="J274" s="48"/>
    </row>
    <row r="275" spans="5:10" s="14" customFormat="1" ht="12.75">
      <c r="E275" s="48"/>
      <c r="F275" s="48"/>
      <c r="H275" s="48"/>
      <c r="I275" s="48"/>
      <c r="J275" s="48"/>
    </row>
    <row r="276" spans="5:10" s="14" customFormat="1" ht="12.75">
      <c r="E276" s="48"/>
      <c r="F276" s="48"/>
      <c r="H276" s="48"/>
      <c r="I276" s="48"/>
      <c r="J276" s="48"/>
    </row>
    <row r="277" spans="5:10" s="14" customFormat="1" ht="12.75">
      <c r="E277" s="48"/>
      <c r="F277" s="48"/>
      <c r="H277" s="48"/>
      <c r="I277" s="48"/>
      <c r="J277" s="48"/>
    </row>
    <row r="278" spans="5:10" s="14" customFormat="1" ht="12.75">
      <c r="E278" s="48"/>
      <c r="F278" s="48"/>
      <c r="H278" s="48"/>
      <c r="I278" s="48"/>
      <c r="J278" s="48"/>
    </row>
    <row r="279" spans="5:10" s="14" customFormat="1" ht="12.75">
      <c r="E279" s="48"/>
      <c r="F279" s="48"/>
      <c r="H279" s="48"/>
      <c r="I279" s="48"/>
      <c r="J279" s="48"/>
    </row>
    <row r="280" spans="5:10" s="14" customFormat="1" ht="12.75">
      <c r="E280" s="48"/>
      <c r="F280" s="48"/>
      <c r="H280" s="48"/>
      <c r="I280" s="48"/>
      <c r="J280" s="48"/>
    </row>
    <row r="281" spans="5:10" s="14" customFormat="1" ht="12.75">
      <c r="E281" s="48"/>
      <c r="F281" s="48"/>
      <c r="H281" s="48"/>
      <c r="I281" s="48"/>
      <c r="J281" s="48"/>
    </row>
    <row r="282" spans="5:10" s="14" customFormat="1" ht="12.75">
      <c r="E282" s="48"/>
      <c r="F282" s="48"/>
      <c r="H282" s="48"/>
      <c r="I282" s="48"/>
      <c r="J282" s="48"/>
    </row>
    <row r="283" spans="5:10" s="14" customFormat="1" ht="12.75">
      <c r="E283" s="48"/>
      <c r="F283" s="48"/>
      <c r="H283" s="48"/>
      <c r="I283" s="48"/>
      <c r="J283" s="48"/>
    </row>
    <row r="284" spans="5:10" s="14" customFormat="1" ht="12.75">
      <c r="E284" s="48"/>
      <c r="F284" s="48"/>
      <c r="H284" s="48"/>
      <c r="I284" s="48"/>
      <c r="J284" s="48"/>
    </row>
    <row r="285" spans="5:10" s="14" customFormat="1" ht="12.75">
      <c r="E285" s="48"/>
      <c r="F285" s="48"/>
      <c r="H285" s="48"/>
      <c r="I285" s="48"/>
      <c r="J285" s="48"/>
    </row>
    <row r="286" spans="5:10" s="14" customFormat="1" ht="12.75">
      <c r="E286" s="48"/>
      <c r="F286" s="48"/>
      <c r="H286" s="48"/>
      <c r="I286" s="48"/>
      <c r="J286" s="48"/>
    </row>
    <row r="287" spans="5:10" s="14" customFormat="1" ht="12.75">
      <c r="E287" s="48"/>
      <c r="F287" s="48"/>
      <c r="H287" s="48"/>
      <c r="I287" s="48"/>
      <c r="J287" s="48"/>
    </row>
    <row r="288" spans="5:10" s="14" customFormat="1" ht="12.75">
      <c r="E288" s="48"/>
      <c r="F288" s="48"/>
      <c r="H288" s="48"/>
      <c r="I288" s="48"/>
      <c r="J288" s="48"/>
    </row>
    <row r="289" spans="5:10" s="14" customFormat="1" ht="12.75">
      <c r="E289" s="48"/>
      <c r="F289" s="48"/>
      <c r="H289" s="48"/>
      <c r="I289" s="48"/>
      <c r="J289" s="48"/>
    </row>
    <row r="290" spans="5:10" s="14" customFormat="1" ht="12.75">
      <c r="E290" s="48"/>
      <c r="F290" s="48"/>
      <c r="H290" s="48"/>
      <c r="I290" s="48"/>
      <c r="J290" s="48"/>
    </row>
    <row r="291" spans="5:10" s="14" customFormat="1" ht="12.75">
      <c r="E291" s="48"/>
      <c r="F291" s="48"/>
      <c r="H291" s="48"/>
      <c r="I291" s="48"/>
      <c r="J291" s="48"/>
    </row>
    <row r="292" spans="5:10" s="14" customFormat="1" ht="12.75">
      <c r="E292" s="48"/>
      <c r="F292" s="48"/>
      <c r="H292" s="48"/>
      <c r="I292" s="48"/>
      <c r="J292" s="48"/>
    </row>
    <row r="293" spans="5:10" s="14" customFormat="1" ht="12.75">
      <c r="E293" s="48"/>
      <c r="F293" s="48"/>
      <c r="H293" s="48"/>
      <c r="I293" s="48"/>
      <c r="J293" s="48"/>
    </row>
    <row r="294" spans="5:10" s="14" customFormat="1" ht="12.75">
      <c r="E294" s="48"/>
      <c r="F294" s="48"/>
      <c r="H294" s="48"/>
      <c r="I294" s="48"/>
      <c r="J294" s="48"/>
    </row>
    <row r="295" spans="5:10" s="14" customFormat="1" ht="12.75">
      <c r="E295" s="48"/>
      <c r="F295" s="48"/>
      <c r="H295" s="48"/>
      <c r="I295" s="48"/>
      <c r="J295" s="48"/>
    </row>
    <row r="296" spans="5:10" s="14" customFormat="1" ht="12.75">
      <c r="E296" s="48"/>
      <c r="F296" s="48"/>
      <c r="H296" s="48"/>
      <c r="I296" s="48"/>
      <c r="J296" s="48"/>
    </row>
    <row r="297" spans="5:10" s="14" customFormat="1" ht="12.75">
      <c r="E297" s="48"/>
      <c r="F297" s="48"/>
      <c r="H297" s="48"/>
      <c r="I297" s="48"/>
      <c r="J297" s="48"/>
    </row>
    <row r="298" spans="5:10" s="14" customFormat="1" ht="12.75">
      <c r="E298" s="48"/>
      <c r="F298" s="48"/>
      <c r="H298" s="48"/>
      <c r="I298" s="48"/>
      <c r="J298" s="48"/>
    </row>
    <row r="299" spans="5:10" s="14" customFormat="1" ht="12.75">
      <c r="E299" s="48"/>
      <c r="F299" s="48"/>
      <c r="H299" s="48"/>
      <c r="I299" s="48"/>
      <c r="J299" s="48"/>
    </row>
    <row r="300" spans="5:10" s="14" customFormat="1" ht="12.75">
      <c r="E300" s="48"/>
      <c r="F300" s="48"/>
      <c r="H300" s="48"/>
      <c r="I300" s="48"/>
      <c r="J300" s="48"/>
    </row>
    <row r="301" spans="5:10" s="14" customFormat="1" ht="12.75">
      <c r="E301" s="48"/>
      <c r="F301" s="48"/>
      <c r="H301" s="48"/>
      <c r="I301" s="48"/>
      <c r="J301" s="48"/>
    </row>
    <row r="302" spans="5:10" s="14" customFormat="1" ht="12.75">
      <c r="E302" s="48"/>
      <c r="F302" s="48"/>
      <c r="H302" s="48"/>
      <c r="I302" s="48"/>
      <c r="J302" s="48"/>
    </row>
    <row r="303" spans="5:10" s="14" customFormat="1" ht="12.75">
      <c r="E303" s="48"/>
      <c r="F303" s="48"/>
      <c r="H303" s="48"/>
      <c r="I303" s="48"/>
      <c r="J303" s="48"/>
    </row>
    <row r="304" spans="5:10" s="14" customFormat="1" ht="12.75">
      <c r="E304" s="48"/>
      <c r="F304" s="48"/>
      <c r="H304" s="48"/>
      <c r="I304" s="48"/>
      <c r="J304" s="48"/>
    </row>
    <row r="305" spans="5:10" s="14" customFormat="1" ht="12.75">
      <c r="E305" s="48"/>
      <c r="F305" s="48"/>
      <c r="H305" s="48"/>
      <c r="I305" s="48"/>
      <c r="J305" s="48"/>
    </row>
    <row r="306" spans="5:10" s="14" customFormat="1" ht="12.75">
      <c r="E306" s="48"/>
      <c r="F306" s="48"/>
      <c r="H306" s="48"/>
      <c r="I306" s="48"/>
      <c r="J306" s="48"/>
    </row>
    <row r="307" spans="5:10" s="14" customFormat="1" ht="12.75">
      <c r="E307" s="48"/>
      <c r="F307" s="48"/>
      <c r="H307" s="48"/>
      <c r="I307" s="48"/>
      <c r="J307" s="48"/>
    </row>
    <row r="308" spans="5:10" s="14" customFormat="1" ht="12.75">
      <c r="E308" s="48"/>
      <c r="F308" s="48"/>
      <c r="H308" s="48"/>
      <c r="I308" s="48"/>
      <c r="J308" s="48"/>
    </row>
    <row r="309" spans="5:10" s="14" customFormat="1" ht="12.75">
      <c r="E309" s="48"/>
      <c r="F309" s="48"/>
      <c r="H309" s="48"/>
      <c r="I309" s="48"/>
      <c r="J309" s="48"/>
    </row>
    <row r="310" spans="5:10" s="14" customFormat="1" ht="12.75">
      <c r="E310" s="48"/>
      <c r="F310" s="48"/>
      <c r="H310" s="48"/>
      <c r="I310" s="48"/>
      <c r="J310" s="48"/>
    </row>
    <row r="311" spans="5:10" s="14" customFormat="1" ht="12.75">
      <c r="E311" s="48"/>
      <c r="F311" s="48"/>
      <c r="H311" s="48"/>
      <c r="I311" s="48"/>
      <c r="J311" s="48"/>
    </row>
    <row r="312" spans="5:10" s="14" customFormat="1" ht="12.75">
      <c r="E312" s="48"/>
      <c r="F312" s="48"/>
      <c r="H312" s="48"/>
      <c r="I312" s="48"/>
      <c r="J312" s="48"/>
    </row>
    <row r="313" spans="5:10" s="14" customFormat="1" ht="12.75">
      <c r="E313" s="48"/>
      <c r="F313" s="48"/>
      <c r="H313" s="48"/>
      <c r="I313" s="48"/>
      <c r="J313" s="48"/>
    </row>
    <row r="314" spans="5:10" s="14" customFormat="1" ht="12.75">
      <c r="E314" s="48"/>
      <c r="F314" s="48"/>
      <c r="H314" s="48"/>
      <c r="I314" s="48"/>
      <c r="J314" s="48"/>
    </row>
    <row r="315" spans="5:10" s="14" customFormat="1" ht="12.75">
      <c r="E315" s="48"/>
      <c r="F315" s="48"/>
      <c r="H315" s="48"/>
      <c r="I315" s="48"/>
      <c r="J315" s="48"/>
    </row>
    <row r="316" spans="5:10" s="14" customFormat="1" ht="12.75">
      <c r="E316" s="48"/>
      <c r="F316" s="48"/>
      <c r="H316" s="48"/>
      <c r="I316" s="48"/>
      <c r="J316" s="48"/>
    </row>
    <row r="317" spans="5:10" s="14" customFormat="1" ht="12.75">
      <c r="E317" s="48"/>
      <c r="F317" s="48"/>
      <c r="H317" s="48"/>
      <c r="I317" s="48"/>
      <c r="J317" s="48"/>
    </row>
    <row r="318" spans="5:10" s="14" customFormat="1" ht="12.75">
      <c r="E318" s="48"/>
      <c r="F318" s="48"/>
      <c r="H318" s="48"/>
      <c r="I318" s="48"/>
      <c r="J318" s="48"/>
    </row>
    <row r="319" spans="5:10" s="14" customFormat="1" ht="12.75">
      <c r="E319" s="48"/>
      <c r="F319" s="48"/>
      <c r="H319" s="48"/>
      <c r="I319" s="48"/>
      <c r="J319" s="48"/>
    </row>
    <row r="320" spans="5:10" s="14" customFormat="1" ht="12.75">
      <c r="E320" s="48"/>
      <c r="F320" s="48"/>
      <c r="H320" s="48"/>
      <c r="I320" s="48"/>
      <c r="J320" s="48"/>
    </row>
    <row r="321" spans="5:10" s="14" customFormat="1" ht="12.75">
      <c r="E321" s="48"/>
      <c r="F321" s="48"/>
      <c r="H321" s="48"/>
      <c r="I321" s="48"/>
      <c r="J321" s="48"/>
    </row>
    <row r="322" spans="5:10" s="14" customFormat="1" ht="12.75">
      <c r="E322" s="48"/>
      <c r="F322" s="48"/>
      <c r="H322" s="48"/>
      <c r="I322" s="48"/>
      <c r="J322" s="48"/>
    </row>
    <row r="323" spans="5:10" s="14" customFormat="1" ht="12.75">
      <c r="E323" s="48"/>
      <c r="F323" s="48"/>
      <c r="H323" s="48"/>
      <c r="I323" s="48"/>
      <c r="J323" s="48"/>
    </row>
    <row r="324" spans="5:10" s="14" customFormat="1" ht="12.75">
      <c r="E324" s="48"/>
      <c r="F324" s="48"/>
      <c r="H324" s="48"/>
      <c r="I324" s="48"/>
      <c r="J324" s="48"/>
    </row>
    <row r="325" spans="5:10" s="14" customFormat="1" ht="12.75">
      <c r="E325" s="48"/>
      <c r="F325" s="48"/>
      <c r="H325" s="48"/>
      <c r="I325" s="48"/>
      <c r="J325" s="48"/>
    </row>
    <row r="326" spans="5:10" s="14" customFormat="1" ht="12.75">
      <c r="E326" s="48"/>
      <c r="F326" s="48"/>
      <c r="H326" s="48"/>
      <c r="I326" s="48"/>
      <c r="J326" s="48"/>
    </row>
    <row r="327" spans="5:10" s="14" customFormat="1" ht="12.75">
      <c r="E327" s="48"/>
      <c r="F327" s="48"/>
      <c r="H327" s="48"/>
      <c r="I327" s="48"/>
      <c r="J327" s="48"/>
    </row>
    <row r="328" spans="5:10" s="14" customFormat="1" ht="12.75">
      <c r="E328" s="48"/>
      <c r="F328" s="48"/>
      <c r="H328" s="48"/>
      <c r="I328" s="48"/>
      <c r="J328" s="48"/>
    </row>
    <row r="329" spans="5:10" s="14" customFormat="1" ht="12.75">
      <c r="E329" s="48"/>
      <c r="F329" s="48"/>
      <c r="H329" s="48"/>
      <c r="I329" s="48"/>
      <c r="J329" s="48"/>
    </row>
    <row r="330" spans="5:10" s="14" customFormat="1" ht="12.75">
      <c r="E330" s="48"/>
      <c r="F330" s="48"/>
      <c r="H330" s="48"/>
      <c r="I330" s="48"/>
      <c r="J330" s="48"/>
    </row>
    <row r="331" spans="5:10" s="14" customFormat="1" ht="12.75">
      <c r="E331" s="48"/>
      <c r="F331" s="48"/>
      <c r="H331" s="48"/>
      <c r="I331" s="48"/>
      <c r="J331" s="48"/>
    </row>
    <row r="332" spans="5:10" s="14" customFormat="1" ht="12.75">
      <c r="E332" s="48"/>
      <c r="F332" s="48"/>
      <c r="H332" s="48"/>
      <c r="I332" s="48"/>
      <c r="J332" s="48"/>
    </row>
    <row r="333" spans="5:10" s="14" customFormat="1" ht="12.75">
      <c r="E333" s="48"/>
      <c r="F333" s="48"/>
      <c r="H333" s="48"/>
      <c r="I333" s="48"/>
      <c r="J333" s="48"/>
    </row>
    <row r="334" spans="5:10" s="14" customFormat="1" ht="12.75">
      <c r="E334" s="48"/>
      <c r="F334" s="48"/>
      <c r="H334" s="48"/>
      <c r="I334" s="48"/>
      <c r="J334" s="48"/>
    </row>
    <row r="335" spans="5:10" s="14" customFormat="1" ht="12.75">
      <c r="E335" s="48"/>
      <c r="F335" s="48"/>
      <c r="H335" s="48"/>
      <c r="I335" s="48"/>
      <c r="J335" s="48"/>
    </row>
    <row r="336" spans="5:10" s="14" customFormat="1" ht="12.75">
      <c r="E336" s="48"/>
      <c r="F336" s="48"/>
      <c r="H336" s="48"/>
      <c r="I336" s="48"/>
      <c r="J336" s="48"/>
    </row>
    <row r="337" spans="5:10" s="14" customFormat="1" ht="12.75">
      <c r="E337" s="48"/>
      <c r="F337" s="48"/>
      <c r="H337" s="48"/>
      <c r="I337" s="48"/>
      <c r="J337" s="48"/>
    </row>
    <row r="338" spans="5:10" s="14" customFormat="1" ht="12.75">
      <c r="E338" s="48"/>
      <c r="F338" s="48"/>
      <c r="H338" s="48"/>
      <c r="I338" s="48"/>
      <c r="J338" s="48"/>
    </row>
    <row r="339" spans="5:10" s="14" customFormat="1" ht="12.75">
      <c r="E339" s="48"/>
      <c r="F339" s="48"/>
      <c r="H339" s="48"/>
      <c r="I339" s="48"/>
      <c r="J339" s="48"/>
    </row>
    <row r="340" spans="5:10" s="14" customFormat="1" ht="12.75">
      <c r="E340" s="48"/>
      <c r="F340" s="48"/>
      <c r="H340" s="48"/>
      <c r="I340" s="48"/>
      <c r="J340" s="48"/>
    </row>
    <row r="341" spans="5:10" s="14" customFormat="1" ht="12.75">
      <c r="E341" s="48"/>
      <c r="F341" s="48"/>
      <c r="H341" s="48"/>
      <c r="I341" s="48"/>
      <c r="J341" s="48"/>
    </row>
    <row r="342" spans="5:10" s="14" customFormat="1" ht="12.75">
      <c r="E342" s="48"/>
      <c r="F342" s="48"/>
      <c r="H342" s="48"/>
      <c r="I342" s="48"/>
      <c r="J342" s="48"/>
    </row>
    <row r="343" spans="5:10" s="14" customFormat="1" ht="12.75">
      <c r="E343" s="48"/>
      <c r="F343" s="48"/>
      <c r="H343" s="48"/>
      <c r="I343" s="48"/>
      <c r="J343" s="48"/>
    </row>
    <row r="344" spans="5:10" s="14" customFormat="1" ht="12.75">
      <c r="E344" s="48"/>
      <c r="F344" s="48"/>
      <c r="H344" s="48"/>
      <c r="I344" s="48"/>
      <c r="J344" s="48"/>
    </row>
    <row r="345" spans="5:10" s="14" customFormat="1" ht="12.75">
      <c r="E345" s="48"/>
      <c r="F345" s="48"/>
      <c r="H345" s="48"/>
      <c r="I345" s="48"/>
      <c r="J345" s="48"/>
    </row>
    <row r="346" spans="5:10" s="14" customFormat="1" ht="12.75">
      <c r="E346" s="48"/>
      <c r="F346" s="48"/>
      <c r="H346" s="48"/>
      <c r="I346" s="48"/>
      <c r="J346" s="48"/>
    </row>
    <row r="347" spans="5:10" s="14" customFormat="1" ht="12.75">
      <c r="E347" s="48"/>
      <c r="F347" s="48"/>
      <c r="H347" s="48"/>
      <c r="I347" s="48"/>
      <c r="J347" s="48"/>
    </row>
    <row r="348" spans="5:10" s="14" customFormat="1" ht="12.75">
      <c r="E348" s="48"/>
      <c r="F348" s="48"/>
      <c r="H348" s="48"/>
      <c r="I348" s="48"/>
      <c r="J348" s="48"/>
    </row>
    <row r="349" spans="5:10" s="14" customFormat="1" ht="12.75">
      <c r="E349" s="48"/>
      <c r="F349" s="48"/>
      <c r="H349" s="48"/>
      <c r="I349" s="48"/>
      <c r="J349" s="48"/>
    </row>
    <row r="350" spans="5:10" s="14" customFormat="1" ht="12.75">
      <c r="E350" s="48"/>
      <c r="F350" s="48"/>
      <c r="H350" s="48"/>
      <c r="I350" s="48"/>
      <c r="J350" s="48"/>
    </row>
    <row r="351" spans="5:10" s="14" customFormat="1" ht="12.75">
      <c r="E351" s="48"/>
      <c r="F351" s="48"/>
      <c r="H351" s="48"/>
      <c r="I351" s="48"/>
      <c r="J351" s="48"/>
    </row>
    <row r="352" spans="5:10" s="14" customFormat="1" ht="12.75">
      <c r="E352" s="48"/>
      <c r="F352" s="48"/>
      <c r="H352" s="48"/>
      <c r="I352" s="48"/>
      <c r="J352" s="48"/>
    </row>
    <row r="353" spans="5:10" s="14" customFormat="1" ht="12.75">
      <c r="E353" s="48"/>
      <c r="F353" s="48"/>
      <c r="H353" s="48"/>
      <c r="I353" s="48"/>
      <c r="J353" s="48"/>
    </row>
    <row r="354" spans="5:10" s="14" customFormat="1" ht="12.75">
      <c r="E354" s="48"/>
      <c r="F354" s="48"/>
      <c r="H354" s="48"/>
      <c r="I354" s="48"/>
      <c r="J354" s="48"/>
    </row>
    <row r="355" spans="5:10" s="14" customFormat="1" ht="12.75">
      <c r="E355" s="48"/>
      <c r="F355" s="48"/>
      <c r="H355" s="48"/>
      <c r="I355" s="48"/>
      <c r="J355" s="48"/>
    </row>
    <row r="356" spans="5:10" s="14" customFormat="1" ht="12.75">
      <c r="E356" s="48"/>
      <c r="F356" s="48"/>
      <c r="H356" s="48"/>
      <c r="I356" s="48"/>
      <c r="J356" s="48"/>
    </row>
    <row r="357" spans="5:10" s="14" customFormat="1" ht="12.75">
      <c r="E357" s="48"/>
      <c r="F357" s="48"/>
      <c r="H357" s="48"/>
      <c r="I357" s="48"/>
      <c r="J357" s="48"/>
    </row>
    <row r="358" spans="5:10" s="14" customFormat="1" ht="12.75">
      <c r="E358" s="48"/>
      <c r="F358" s="48"/>
      <c r="H358" s="48"/>
      <c r="I358" s="48"/>
      <c r="J358" s="48"/>
    </row>
    <row r="359" spans="5:10" s="14" customFormat="1" ht="12.75">
      <c r="E359" s="48"/>
      <c r="F359" s="48"/>
      <c r="H359" s="48"/>
      <c r="I359" s="48"/>
      <c r="J359" s="48"/>
    </row>
    <row r="360" spans="5:10" s="14" customFormat="1" ht="12.75">
      <c r="E360" s="48"/>
      <c r="F360" s="48"/>
      <c r="H360" s="48"/>
      <c r="I360" s="48"/>
      <c r="J360" s="48"/>
    </row>
    <row r="361" spans="5:10" s="14" customFormat="1" ht="12.75">
      <c r="E361" s="48"/>
      <c r="F361" s="48"/>
      <c r="H361" s="48"/>
      <c r="I361" s="48"/>
      <c r="J361" s="48"/>
    </row>
    <row r="362" spans="5:10" s="14" customFormat="1" ht="12.75">
      <c r="E362" s="48"/>
      <c r="F362" s="48"/>
      <c r="H362" s="48"/>
      <c r="I362" s="48"/>
      <c r="J362" s="48"/>
    </row>
    <row r="363" spans="5:10" s="14" customFormat="1" ht="12.75">
      <c r="E363" s="48"/>
      <c r="F363" s="48"/>
      <c r="H363" s="48"/>
      <c r="I363" s="48"/>
      <c r="J363" s="48"/>
    </row>
    <row r="364" spans="5:10" s="14" customFormat="1" ht="12.75">
      <c r="E364" s="48"/>
      <c r="F364" s="48"/>
      <c r="H364" s="48"/>
      <c r="I364" s="48"/>
      <c r="J364" s="48"/>
    </row>
    <row r="365" spans="5:10" s="14" customFormat="1" ht="12.75">
      <c r="E365" s="48"/>
      <c r="F365" s="48"/>
      <c r="H365" s="48"/>
      <c r="I365" s="48"/>
      <c r="J365" s="48"/>
    </row>
    <row r="366" spans="5:10" s="14" customFormat="1" ht="12.75">
      <c r="E366" s="48"/>
      <c r="F366" s="48"/>
      <c r="H366" s="48"/>
      <c r="I366" s="48"/>
      <c r="J366" s="48"/>
    </row>
    <row r="367" spans="5:10" s="14" customFormat="1" ht="12.75">
      <c r="E367" s="48"/>
      <c r="F367" s="48"/>
      <c r="H367" s="48"/>
      <c r="I367" s="48"/>
      <c r="J367" s="48"/>
    </row>
    <row r="368" spans="5:10" s="14" customFormat="1" ht="12.75">
      <c r="E368" s="48"/>
      <c r="F368" s="48"/>
      <c r="H368" s="48"/>
      <c r="I368" s="48"/>
      <c r="J368" s="48"/>
    </row>
    <row r="369" spans="5:10" s="14" customFormat="1" ht="12.75">
      <c r="E369" s="48"/>
      <c r="F369" s="48"/>
      <c r="H369" s="48"/>
      <c r="I369" s="48"/>
      <c r="J369" s="48"/>
    </row>
    <row r="370" spans="5:10" s="14" customFormat="1" ht="12.75">
      <c r="E370" s="48"/>
      <c r="F370" s="48"/>
      <c r="H370" s="48"/>
      <c r="I370" s="48"/>
      <c r="J370" s="48"/>
    </row>
    <row r="371" spans="5:10" s="14" customFormat="1" ht="12.75">
      <c r="E371" s="48"/>
      <c r="F371" s="48"/>
      <c r="H371" s="48"/>
      <c r="I371" s="48"/>
      <c r="J371" s="48"/>
    </row>
    <row r="372" spans="5:10" s="14" customFormat="1" ht="12.75">
      <c r="E372" s="48"/>
      <c r="F372" s="48"/>
      <c r="H372" s="48"/>
      <c r="I372" s="48"/>
      <c r="J372" s="48"/>
    </row>
    <row r="373" spans="5:10" s="14" customFormat="1" ht="12.75">
      <c r="E373" s="48"/>
      <c r="F373" s="48"/>
      <c r="H373" s="48"/>
      <c r="I373" s="48"/>
      <c r="J373" s="48"/>
    </row>
    <row r="374" spans="5:10" s="14" customFormat="1" ht="12.75">
      <c r="E374" s="48"/>
      <c r="F374" s="48"/>
      <c r="H374" s="48"/>
      <c r="I374" s="48"/>
      <c r="J374" s="48"/>
    </row>
    <row r="375" spans="5:10" s="14" customFormat="1" ht="12.75">
      <c r="E375" s="48"/>
      <c r="F375" s="48"/>
      <c r="H375" s="48"/>
      <c r="I375" s="48"/>
      <c r="J375" s="48"/>
    </row>
    <row r="376" spans="5:10" s="14" customFormat="1" ht="12.75">
      <c r="E376" s="48"/>
      <c r="F376" s="48"/>
      <c r="H376" s="48"/>
      <c r="I376" s="48"/>
      <c r="J376" s="48"/>
    </row>
    <row r="377" spans="5:10" s="14" customFormat="1" ht="12.75">
      <c r="E377" s="48"/>
      <c r="F377" s="48"/>
      <c r="H377" s="48"/>
      <c r="I377" s="48"/>
      <c r="J377" s="48"/>
    </row>
    <row r="378" spans="5:10" s="14" customFormat="1" ht="12.75">
      <c r="E378" s="48"/>
      <c r="F378" s="48"/>
      <c r="H378" s="48"/>
      <c r="I378" s="48"/>
      <c r="J378" s="48"/>
    </row>
    <row r="379" spans="5:10" s="14" customFormat="1" ht="12.75">
      <c r="E379" s="48"/>
      <c r="F379" s="48"/>
      <c r="H379" s="48"/>
      <c r="I379" s="48"/>
      <c r="J379" s="48"/>
    </row>
    <row r="380" spans="5:10" s="14" customFormat="1" ht="12.75">
      <c r="E380" s="48"/>
      <c r="F380" s="48"/>
      <c r="H380" s="48"/>
      <c r="I380" s="48"/>
      <c r="J380" s="48"/>
    </row>
    <row r="381" spans="5:10" s="14" customFormat="1" ht="12.75">
      <c r="E381" s="48"/>
      <c r="F381" s="48"/>
      <c r="H381" s="48"/>
      <c r="I381" s="48"/>
      <c r="J381" s="48"/>
    </row>
    <row r="382" spans="5:10" s="14" customFormat="1" ht="12.75">
      <c r="E382" s="48"/>
      <c r="F382" s="48"/>
      <c r="H382" s="48"/>
      <c r="I382" s="48"/>
      <c r="J382" s="48"/>
    </row>
    <row r="383" spans="5:10" s="14" customFormat="1" ht="12.75">
      <c r="E383" s="48"/>
      <c r="F383" s="48"/>
      <c r="H383" s="48"/>
      <c r="I383" s="48"/>
      <c r="J383" s="48"/>
    </row>
    <row r="384" spans="5:10" s="14" customFormat="1" ht="12.75">
      <c r="E384" s="48"/>
      <c r="F384" s="48"/>
      <c r="H384" s="48"/>
      <c r="I384" s="48"/>
      <c r="J384" s="48"/>
    </row>
    <row r="385" spans="5:10" s="14" customFormat="1" ht="12.75">
      <c r="E385" s="48"/>
      <c r="F385" s="48"/>
      <c r="H385" s="48"/>
      <c r="I385" s="48"/>
      <c r="J385" s="48"/>
    </row>
    <row r="386" spans="5:10" s="14" customFormat="1" ht="12.75">
      <c r="E386" s="48"/>
      <c r="F386" s="48"/>
      <c r="H386" s="48"/>
      <c r="I386" s="48"/>
      <c r="J386" s="48"/>
    </row>
    <row r="387" spans="5:10" s="14" customFormat="1" ht="12.75">
      <c r="E387" s="48"/>
      <c r="F387" s="48"/>
      <c r="H387" s="48"/>
      <c r="I387" s="48"/>
      <c r="J387" s="48"/>
    </row>
    <row r="388" spans="5:10" s="14" customFormat="1" ht="12.75">
      <c r="E388" s="48"/>
      <c r="F388" s="48"/>
      <c r="H388" s="48"/>
      <c r="I388" s="48"/>
      <c r="J388" s="48"/>
    </row>
    <row r="389" spans="5:10" s="14" customFormat="1" ht="12.75">
      <c r="E389" s="48"/>
      <c r="F389" s="48"/>
      <c r="H389" s="48"/>
      <c r="I389" s="48"/>
      <c r="J389" s="48"/>
    </row>
    <row r="390" spans="5:10" s="14" customFormat="1" ht="12.75">
      <c r="E390" s="48"/>
      <c r="F390" s="48"/>
      <c r="H390" s="48"/>
      <c r="I390" s="48"/>
      <c r="J390" s="48"/>
    </row>
    <row r="391" spans="5:10" s="14" customFormat="1" ht="12.75">
      <c r="E391" s="48"/>
      <c r="F391" s="48"/>
      <c r="H391" s="48"/>
      <c r="I391" s="48"/>
      <c r="J391" s="48"/>
    </row>
    <row r="392" spans="5:10" s="14" customFormat="1" ht="12.75">
      <c r="E392" s="48"/>
      <c r="F392" s="48"/>
      <c r="H392" s="48"/>
      <c r="I392" s="48"/>
      <c r="J392" s="48"/>
    </row>
    <row r="393" spans="5:10" s="14" customFormat="1" ht="12.75">
      <c r="E393" s="48"/>
      <c r="F393" s="48"/>
      <c r="H393" s="48"/>
      <c r="I393" s="48"/>
      <c r="J393" s="48"/>
    </row>
    <row r="394" spans="5:10" s="14" customFormat="1" ht="12.75">
      <c r="E394" s="48"/>
      <c r="F394" s="48"/>
      <c r="H394" s="48"/>
      <c r="I394" s="48"/>
      <c r="J394" s="48"/>
    </row>
    <row r="395" spans="5:10" s="14" customFormat="1" ht="12.75">
      <c r="E395" s="48"/>
      <c r="F395" s="48"/>
      <c r="H395" s="48"/>
      <c r="I395" s="48"/>
      <c r="J395" s="48"/>
    </row>
    <row r="396" spans="5:10" s="14" customFormat="1" ht="12.75">
      <c r="E396" s="48"/>
      <c r="F396" s="48"/>
      <c r="H396" s="48"/>
      <c r="I396" s="48"/>
      <c r="J396" s="48"/>
    </row>
    <row r="397" spans="5:10" s="14" customFormat="1" ht="12.75">
      <c r="E397" s="48"/>
      <c r="F397" s="48"/>
      <c r="H397" s="48"/>
      <c r="I397" s="48"/>
      <c r="J397" s="48"/>
    </row>
    <row r="398" spans="5:10" s="14" customFormat="1" ht="12.75">
      <c r="E398" s="48"/>
      <c r="F398" s="48"/>
      <c r="H398" s="48"/>
      <c r="I398" s="48"/>
      <c r="J398" s="48"/>
    </row>
    <row r="399" spans="5:10" s="14" customFormat="1" ht="12.75">
      <c r="E399" s="48"/>
      <c r="F399" s="48"/>
      <c r="H399" s="48"/>
      <c r="I399" s="48"/>
      <c r="J399" s="48"/>
    </row>
    <row r="400" spans="5:10" s="14" customFormat="1" ht="12.75">
      <c r="E400" s="48"/>
      <c r="F400" s="48"/>
      <c r="H400" s="48"/>
      <c r="I400" s="48"/>
      <c r="J400" s="48"/>
    </row>
    <row r="401" spans="5:10" s="14" customFormat="1" ht="12.75">
      <c r="E401" s="48"/>
      <c r="F401" s="48"/>
      <c r="H401" s="48"/>
      <c r="I401" s="48"/>
      <c r="J401" s="48"/>
    </row>
    <row r="402" spans="5:10" s="14" customFormat="1" ht="12.75">
      <c r="E402" s="48"/>
      <c r="F402" s="48"/>
      <c r="H402" s="48"/>
      <c r="I402" s="48"/>
      <c r="J402" s="48"/>
    </row>
    <row r="403" spans="5:10" s="14" customFormat="1" ht="12.75">
      <c r="E403" s="48"/>
      <c r="F403" s="48"/>
      <c r="H403" s="48"/>
      <c r="I403" s="48"/>
      <c r="J403" s="48"/>
    </row>
    <row r="404" spans="5:10" s="14" customFormat="1" ht="12.75">
      <c r="E404" s="48"/>
      <c r="F404" s="48"/>
      <c r="H404" s="48"/>
      <c r="I404" s="48"/>
      <c r="J404" s="48"/>
    </row>
    <row r="405" spans="5:10" s="14" customFormat="1" ht="12.75">
      <c r="E405" s="48"/>
      <c r="F405" s="48"/>
      <c r="H405" s="48"/>
      <c r="I405" s="48"/>
      <c r="J405" s="48"/>
    </row>
    <row r="406" spans="5:10" s="14" customFormat="1" ht="12.75">
      <c r="E406" s="48"/>
      <c r="F406" s="48"/>
      <c r="H406" s="48"/>
      <c r="I406" s="48"/>
      <c r="J406" s="48"/>
    </row>
    <row r="407" spans="5:10" s="14" customFormat="1" ht="12.75">
      <c r="E407" s="48"/>
      <c r="F407" s="48"/>
      <c r="H407" s="48"/>
      <c r="I407" s="48"/>
      <c r="J407" s="48"/>
    </row>
    <row r="408" spans="5:10" s="14" customFormat="1" ht="12.75">
      <c r="E408" s="48"/>
      <c r="F408" s="48"/>
      <c r="H408" s="48"/>
      <c r="I408" s="48"/>
      <c r="J408" s="48"/>
    </row>
    <row r="409" spans="5:10" s="14" customFormat="1" ht="12.75">
      <c r="E409" s="48"/>
      <c r="F409" s="48"/>
      <c r="H409" s="48"/>
      <c r="I409" s="48"/>
      <c r="J409" s="48"/>
    </row>
    <row r="410" spans="5:10" s="14" customFormat="1" ht="12.75">
      <c r="E410" s="48"/>
      <c r="F410" s="48"/>
      <c r="H410" s="48"/>
      <c r="I410" s="48"/>
      <c r="J410" s="48"/>
    </row>
    <row r="411" spans="5:10" s="14" customFormat="1" ht="12.75">
      <c r="E411" s="48"/>
      <c r="F411" s="48"/>
      <c r="H411" s="48"/>
      <c r="I411" s="48"/>
      <c r="J411" s="48"/>
    </row>
    <row r="412" spans="5:10" s="14" customFormat="1" ht="12.75">
      <c r="E412" s="48"/>
      <c r="F412" s="48"/>
      <c r="H412" s="48"/>
      <c r="I412" s="48"/>
      <c r="J412" s="48"/>
    </row>
    <row r="413" spans="5:10" s="14" customFormat="1" ht="12.75">
      <c r="E413" s="48"/>
      <c r="F413" s="48"/>
      <c r="H413" s="48"/>
      <c r="I413" s="48"/>
      <c r="J413" s="48"/>
    </row>
    <row r="414" spans="5:10" s="14" customFormat="1" ht="12.75">
      <c r="E414" s="48"/>
      <c r="F414" s="48"/>
      <c r="H414" s="48"/>
      <c r="I414" s="48"/>
      <c r="J414" s="48"/>
    </row>
    <row r="415" spans="5:10" s="14" customFormat="1" ht="12.75">
      <c r="E415" s="48"/>
      <c r="F415" s="48"/>
      <c r="H415" s="48"/>
      <c r="I415" s="48"/>
      <c r="J415" s="48"/>
    </row>
    <row r="416" spans="5:10" s="14" customFormat="1" ht="12.75">
      <c r="E416" s="48"/>
      <c r="F416" s="48"/>
      <c r="H416" s="48"/>
      <c r="I416" s="48"/>
      <c r="J416" s="48"/>
    </row>
    <row r="417" spans="5:10" s="14" customFormat="1" ht="12.75">
      <c r="E417" s="48"/>
      <c r="F417" s="48"/>
      <c r="H417" s="48"/>
      <c r="I417" s="48"/>
      <c r="J417" s="48"/>
    </row>
    <row r="418" spans="5:10" s="14" customFormat="1" ht="12.75">
      <c r="E418" s="48"/>
      <c r="F418" s="48"/>
      <c r="H418" s="48"/>
      <c r="I418" s="48"/>
      <c r="J418" s="48"/>
    </row>
    <row r="419" spans="5:10" s="14" customFormat="1" ht="12.75">
      <c r="E419" s="48"/>
      <c r="F419" s="48"/>
      <c r="H419" s="48"/>
      <c r="I419" s="48"/>
      <c r="J419" s="48"/>
    </row>
    <row r="420" spans="5:10" s="14" customFormat="1" ht="12.75">
      <c r="E420" s="48"/>
      <c r="F420" s="48"/>
      <c r="H420" s="48"/>
      <c r="I420" s="48"/>
      <c r="J420" s="48"/>
    </row>
    <row r="421" spans="5:10" s="14" customFormat="1" ht="12.75">
      <c r="E421" s="48"/>
      <c r="F421" s="48"/>
      <c r="H421" s="48"/>
      <c r="I421" s="48"/>
      <c r="J421" s="48"/>
    </row>
    <row r="422" spans="5:10" s="14" customFormat="1" ht="12.75">
      <c r="E422" s="48"/>
      <c r="F422" s="48"/>
      <c r="H422" s="48"/>
      <c r="I422" s="48"/>
      <c r="J422" s="48"/>
    </row>
    <row r="423" spans="5:10" s="14" customFormat="1" ht="12.75">
      <c r="E423" s="48"/>
      <c r="F423" s="48"/>
      <c r="H423" s="48"/>
      <c r="I423" s="48"/>
      <c r="J423" s="48"/>
    </row>
    <row r="424" spans="5:10" s="14" customFormat="1" ht="12.75">
      <c r="E424" s="48"/>
      <c r="F424" s="48"/>
      <c r="H424" s="48"/>
      <c r="I424" s="48"/>
      <c r="J424" s="48"/>
    </row>
    <row r="425" spans="5:10" s="14" customFormat="1" ht="12.75">
      <c r="E425" s="48"/>
      <c r="F425" s="48"/>
      <c r="H425" s="48"/>
      <c r="I425" s="48"/>
      <c r="J425" s="48"/>
    </row>
    <row r="426" spans="5:10" s="14" customFormat="1" ht="12.75">
      <c r="E426" s="48"/>
      <c r="F426" s="48"/>
      <c r="H426" s="48"/>
      <c r="I426" s="48"/>
      <c r="J426" s="48"/>
    </row>
    <row r="427" spans="5:10" s="14" customFormat="1" ht="12.75">
      <c r="E427" s="48"/>
      <c r="F427" s="48"/>
      <c r="H427" s="48"/>
      <c r="I427" s="48"/>
      <c r="J427" s="48"/>
    </row>
    <row r="428" spans="5:10" s="14" customFormat="1" ht="12.75">
      <c r="E428" s="48"/>
      <c r="F428" s="48"/>
      <c r="H428" s="48"/>
      <c r="I428" s="48"/>
      <c r="J428" s="48"/>
    </row>
    <row r="429" spans="5:10" s="14" customFormat="1" ht="12.75">
      <c r="E429" s="48"/>
      <c r="F429" s="48"/>
      <c r="H429" s="48"/>
      <c r="I429" s="48"/>
      <c r="J429" s="48"/>
    </row>
    <row r="430" spans="5:10" s="14" customFormat="1" ht="12.75">
      <c r="E430" s="48"/>
      <c r="F430" s="48"/>
      <c r="H430" s="48"/>
      <c r="I430" s="48"/>
      <c r="J430" s="48"/>
    </row>
    <row r="431" spans="5:10" s="14" customFormat="1" ht="12.75">
      <c r="E431" s="48"/>
      <c r="F431" s="48"/>
      <c r="H431" s="48"/>
      <c r="I431" s="48"/>
      <c r="J431" s="48"/>
    </row>
    <row r="432" spans="5:10" s="14" customFormat="1" ht="12.75">
      <c r="E432" s="48"/>
      <c r="F432" s="48"/>
      <c r="H432" s="48"/>
      <c r="I432" s="48"/>
      <c r="J432" s="48"/>
    </row>
    <row r="433" spans="5:10" s="14" customFormat="1" ht="12.75">
      <c r="E433" s="48"/>
      <c r="F433" s="48"/>
      <c r="H433" s="48"/>
      <c r="I433" s="48"/>
      <c r="J433" s="48"/>
    </row>
    <row r="434" spans="5:10" s="14" customFormat="1" ht="12.75">
      <c r="E434" s="48"/>
      <c r="F434" s="48"/>
      <c r="H434" s="48"/>
      <c r="I434" s="48"/>
      <c r="J434" s="48"/>
    </row>
    <row r="435" spans="5:10" s="14" customFormat="1" ht="12.75">
      <c r="E435" s="48"/>
      <c r="F435" s="48"/>
      <c r="H435" s="48"/>
      <c r="I435" s="48"/>
      <c r="J435" s="48"/>
    </row>
    <row r="436" spans="5:10" s="14" customFormat="1" ht="12.75">
      <c r="E436" s="48"/>
      <c r="F436" s="48"/>
      <c r="H436" s="48"/>
      <c r="I436" s="48"/>
      <c r="J436" s="48"/>
    </row>
    <row r="437" spans="5:10" s="14" customFormat="1" ht="12.75">
      <c r="E437" s="48"/>
      <c r="F437" s="48"/>
      <c r="H437" s="48"/>
      <c r="I437" s="48"/>
      <c r="J437" s="48"/>
    </row>
    <row r="438" spans="5:10" s="14" customFormat="1" ht="12.75">
      <c r="E438" s="48"/>
      <c r="F438" s="48"/>
      <c r="H438" s="48"/>
      <c r="I438" s="48"/>
      <c r="J438" s="48"/>
    </row>
    <row r="439" spans="5:10" s="14" customFormat="1" ht="12.75">
      <c r="E439" s="48"/>
      <c r="F439" s="48"/>
      <c r="H439" s="48"/>
      <c r="I439" s="48"/>
      <c r="J439" s="48"/>
    </row>
    <row r="440" spans="5:10" s="14" customFormat="1" ht="12.75">
      <c r="E440" s="48"/>
      <c r="F440" s="48"/>
      <c r="H440" s="48"/>
      <c r="I440" s="48"/>
      <c r="J440" s="48"/>
    </row>
    <row r="441" spans="5:10" s="14" customFormat="1" ht="12.75">
      <c r="E441" s="48"/>
      <c r="F441" s="48"/>
      <c r="H441" s="48"/>
      <c r="I441" s="48"/>
      <c r="J441" s="48"/>
    </row>
    <row r="442" spans="5:10" s="14" customFormat="1" ht="12.75">
      <c r="E442" s="48"/>
      <c r="F442" s="48"/>
      <c r="H442" s="48"/>
      <c r="I442" s="48"/>
      <c r="J442" s="48"/>
    </row>
    <row r="443" spans="5:10" s="14" customFormat="1" ht="12.75">
      <c r="E443" s="48"/>
      <c r="F443" s="48"/>
      <c r="H443" s="48"/>
      <c r="I443" s="48"/>
      <c r="J443" s="48"/>
    </row>
    <row r="444" spans="5:10" s="14" customFormat="1" ht="12.75">
      <c r="E444" s="48"/>
      <c r="F444" s="48"/>
      <c r="H444" s="48"/>
      <c r="I444" s="48"/>
      <c r="J444" s="48"/>
    </row>
    <row r="445" spans="5:10" s="14" customFormat="1" ht="12.75">
      <c r="E445" s="48"/>
      <c r="F445" s="48"/>
      <c r="H445" s="48"/>
      <c r="I445" s="48"/>
      <c r="J445" s="48"/>
    </row>
    <row r="446" spans="5:10" s="14" customFormat="1" ht="12.75">
      <c r="E446" s="48"/>
      <c r="F446" s="48"/>
      <c r="H446" s="48"/>
      <c r="I446" s="48"/>
      <c r="J446" s="48"/>
    </row>
    <row r="447" spans="5:10" s="14" customFormat="1" ht="12.75">
      <c r="E447" s="48"/>
      <c r="F447" s="48"/>
      <c r="H447" s="48"/>
      <c r="I447" s="48"/>
      <c r="J447" s="48"/>
    </row>
    <row r="448" spans="5:10" s="14" customFormat="1" ht="12.75">
      <c r="E448" s="48"/>
      <c r="F448" s="48"/>
      <c r="H448" s="48"/>
      <c r="I448" s="48"/>
      <c r="J448" s="48"/>
    </row>
    <row r="449" spans="5:10" s="14" customFormat="1" ht="12.75">
      <c r="E449" s="48"/>
      <c r="F449" s="48"/>
      <c r="H449" s="48"/>
      <c r="I449" s="48"/>
      <c r="J449" s="48"/>
    </row>
    <row r="450" spans="5:10" s="14" customFormat="1" ht="12.75">
      <c r="E450" s="48"/>
      <c r="F450" s="48"/>
      <c r="H450" s="48"/>
      <c r="I450" s="48"/>
      <c r="J450" s="48"/>
    </row>
    <row r="451" spans="5:10" s="14" customFormat="1" ht="12.75">
      <c r="E451" s="48"/>
      <c r="F451" s="48"/>
      <c r="H451" s="48"/>
      <c r="I451" s="48"/>
      <c r="J451" s="48"/>
    </row>
    <row r="452" spans="5:10" s="14" customFormat="1" ht="12.75">
      <c r="E452" s="48"/>
      <c r="F452" s="48"/>
      <c r="H452" s="48"/>
      <c r="I452" s="48"/>
      <c r="J452" s="48"/>
    </row>
    <row r="453" spans="5:10" s="14" customFormat="1" ht="12.75">
      <c r="E453" s="48"/>
      <c r="F453" s="48"/>
      <c r="H453" s="48"/>
      <c r="I453" s="48"/>
      <c r="J453" s="48"/>
    </row>
    <row r="454" spans="5:10" s="14" customFormat="1" ht="12.75">
      <c r="E454" s="48"/>
      <c r="F454" s="48"/>
      <c r="H454" s="48"/>
      <c r="I454" s="48"/>
      <c r="J454" s="48"/>
    </row>
    <row r="455" spans="5:10" s="14" customFormat="1" ht="12.75">
      <c r="E455" s="48"/>
      <c r="F455" s="48"/>
      <c r="H455" s="48"/>
      <c r="I455" s="48"/>
      <c r="J455" s="48"/>
    </row>
    <row r="456" spans="5:10" s="14" customFormat="1" ht="12.75">
      <c r="E456" s="48"/>
      <c r="F456" s="48"/>
      <c r="H456" s="48"/>
      <c r="I456" s="48"/>
      <c r="J456" s="48"/>
    </row>
    <row r="457" spans="5:10" s="14" customFormat="1" ht="12.75">
      <c r="E457" s="48"/>
      <c r="F457" s="48"/>
      <c r="H457" s="48"/>
      <c r="I457" s="48"/>
      <c r="J457" s="48"/>
    </row>
    <row r="458" spans="5:10" s="14" customFormat="1" ht="12.75">
      <c r="E458" s="48"/>
      <c r="F458" s="48"/>
      <c r="H458" s="48"/>
      <c r="I458" s="48"/>
      <c r="J458" s="48"/>
    </row>
    <row r="459" spans="5:10" s="14" customFormat="1" ht="12.75">
      <c r="E459" s="48"/>
      <c r="F459" s="48"/>
      <c r="H459" s="48"/>
      <c r="I459" s="48"/>
      <c r="J459" s="48"/>
    </row>
    <row r="460" spans="5:10" s="14" customFormat="1" ht="12.75">
      <c r="E460" s="48"/>
      <c r="F460" s="48"/>
      <c r="H460" s="48"/>
      <c r="I460" s="48"/>
      <c r="J460" s="48"/>
    </row>
    <row r="461" spans="5:10" s="14" customFormat="1" ht="12.75">
      <c r="E461" s="48"/>
      <c r="F461" s="48"/>
      <c r="H461" s="48"/>
      <c r="I461" s="48"/>
      <c r="J461" s="48"/>
    </row>
    <row r="462" spans="5:10" s="14" customFormat="1" ht="12.75">
      <c r="E462" s="48"/>
      <c r="F462" s="48"/>
      <c r="H462" s="48"/>
      <c r="I462" s="48"/>
      <c r="J462" s="48"/>
    </row>
    <row r="463" spans="5:10" s="14" customFormat="1" ht="12.75">
      <c r="E463" s="48"/>
      <c r="F463" s="48"/>
      <c r="H463" s="48"/>
      <c r="I463" s="48"/>
      <c r="J463" s="48"/>
    </row>
    <row r="464" spans="5:10" s="14" customFormat="1" ht="12.75">
      <c r="E464" s="48"/>
      <c r="F464" s="48"/>
      <c r="H464" s="48"/>
      <c r="I464" s="48"/>
      <c r="J464" s="48"/>
    </row>
    <row r="465" spans="5:10" s="14" customFormat="1" ht="12.75">
      <c r="E465" s="48"/>
      <c r="F465" s="48"/>
      <c r="H465" s="48"/>
      <c r="I465" s="48"/>
      <c r="J465" s="48"/>
    </row>
    <row r="466" spans="5:10" s="14" customFormat="1" ht="12.75">
      <c r="E466" s="48"/>
      <c r="F466" s="48"/>
      <c r="H466" s="48"/>
      <c r="I466" s="48"/>
      <c r="J466" s="48"/>
    </row>
    <row r="467" spans="5:10" s="14" customFormat="1" ht="12.75">
      <c r="E467" s="48"/>
      <c r="F467" s="48"/>
      <c r="H467" s="48"/>
      <c r="I467" s="48"/>
      <c r="J467" s="48"/>
    </row>
    <row r="468" spans="5:10" s="14" customFormat="1" ht="12.75">
      <c r="E468" s="48"/>
      <c r="F468" s="48"/>
      <c r="H468" s="48"/>
      <c r="I468" s="48"/>
      <c r="J468" s="48"/>
    </row>
    <row r="469" spans="5:10" s="14" customFormat="1" ht="12.75">
      <c r="E469" s="48"/>
      <c r="F469" s="48"/>
      <c r="H469" s="48"/>
      <c r="I469" s="48"/>
      <c r="J469" s="48"/>
    </row>
    <row r="470" spans="5:10" s="14" customFormat="1" ht="12.75">
      <c r="E470" s="48"/>
      <c r="F470" s="48"/>
      <c r="H470" s="48"/>
      <c r="I470" s="48"/>
      <c r="J470" s="48"/>
    </row>
    <row r="471" spans="5:10" s="14" customFormat="1" ht="12.75">
      <c r="E471" s="48"/>
      <c r="F471" s="48"/>
      <c r="H471" s="48"/>
      <c r="I471" s="48"/>
      <c r="J471" s="48"/>
    </row>
    <row r="472" spans="5:10" s="14" customFormat="1" ht="12.75">
      <c r="E472" s="48"/>
      <c r="F472" s="48"/>
      <c r="H472" s="48"/>
      <c r="I472" s="48"/>
      <c r="J472" s="48"/>
    </row>
    <row r="473" spans="5:10" s="14" customFormat="1" ht="12.75">
      <c r="E473" s="48"/>
      <c r="F473" s="48"/>
      <c r="H473" s="48"/>
      <c r="I473" s="48"/>
      <c r="J473" s="48"/>
    </row>
    <row r="474" spans="5:10" s="14" customFormat="1" ht="12.75">
      <c r="E474" s="48"/>
      <c r="F474" s="48"/>
      <c r="H474" s="48"/>
      <c r="I474" s="48"/>
      <c r="J474" s="48"/>
    </row>
    <row r="475" spans="5:10" s="14" customFormat="1" ht="12.75">
      <c r="E475" s="48"/>
      <c r="F475" s="48"/>
      <c r="H475" s="48"/>
      <c r="I475" s="48"/>
      <c r="J475" s="48"/>
    </row>
    <row r="476" spans="5:10" s="14" customFormat="1" ht="12.75">
      <c r="E476" s="48"/>
      <c r="F476" s="48"/>
      <c r="H476" s="48"/>
      <c r="I476" s="48"/>
      <c r="J476" s="48"/>
    </row>
    <row r="477" spans="5:10" s="14" customFormat="1" ht="12.75">
      <c r="E477" s="48"/>
      <c r="F477" s="48"/>
      <c r="H477" s="48"/>
      <c r="I477" s="48"/>
      <c r="J477" s="48"/>
    </row>
    <row r="478" spans="5:10" s="14" customFormat="1" ht="12.75">
      <c r="E478" s="48"/>
      <c r="F478" s="48"/>
      <c r="H478" s="48"/>
      <c r="I478" s="48"/>
      <c r="J478" s="48"/>
    </row>
    <row r="479" spans="5:10" s="14" customFormat="1" ht="12.75">
      <c r="E479" s="48"/>
      <c r="F479" s="48"/>
      <c r="H479" s="48"/>
      <c r="I479" s="48"/>
      <c r="J479" s="48"/>
    </row>
    <row r="480" spans="5:10" s="14" customFormat="1" ht="12.75">
      <c r="E480" s="48"/>
      <c r="F480" s="48"/>
      <c r="H480" s="48"/>
      <c r="I480" s="48"/>
      <c r="J480" s="48"/>
    </row>
    <row r="481" spans="5:10" s="14" customFormat="1" ht="12.75">
      <c r="E481" s="48"/>
      <c r="F481" s="48"/>
      <c r="H481" s="48"/>
      <c r="I481" s="48"/>
      <c r="J481" s="48"/>
    </row>
    <row r="482" spans="5:10" s="14" customFormat="1" ht="12.75">
      <c r="E482" s="48"/>
      <c r="F482" s="48"/>
      <c r="H482" s="48"/>
      <c r="I482" s="48"/>
      <c r="J482" s="48"/>
    </row>
    <row r="483" spans="5:10" s="14" customFormat="1" ht="12.75">
      <c r="E483" s="48"/>
      <c r="F483" s="48"/>
      <c r="H483" s="48"/>
      <c r="I483" s="48"/>
      <c r="J483" s="48"/>
    </row>
    <row r="484" spans="5:10" s="14" customFormat="1" ht="12.75">
      <c r="E484" s="48"/>
      <c r="F484" s="48"/>
      <c r="H484" s="48"/>
      <c r="I484" s="48"/>
      <c r="J484" s="48"/>
    </row>
    <row r="485" spans="5:10" s="14" customFormat="1" ht="12.75">
      <c r="E485" s="48"/>
      <c r="F485" s="48"/>
      <c r="H485" s="48"/>
      <c r="I485" s="48"/>
      <c r="J485" s="48"/>
    </row>
    <row r="486" spans="5:10" s="14" customFormat="1" ht="12.75">
      <c r="E486" s="48"/>
      <c r="F486" s="48"/>
      <c r="H486" s="48"/>
      <c r="I486" s="48"/>
      <c r="J486" s="48"/>
    </row>
    <row r="487" spans="5:10" s="14" customFormat="1" ht="12.75">
      <c r="E487" s="48"/>
      <c r="F487" s="48"/>
      <c r="H487" s="48"/>
      <c r="I487" s="48"/>
      <c r="J487" s="48"/>
    </row>
    <row r="488" spans="5:10" s="14" customFormat="1" ht="12.75">
      <c r="E488" s="48"/>
      <c r="F488" s="48"/>
      <c r="H488" s="48"/>
      <c r="I488" s="48"/>
      <c r="J488" s="48"/>
    </row>
    <row r="489" spans="5:10" s="14" customFormat="1" ht="12.75">
      <c r="E489" s="48"/>
      <c r="F489" s="48"/>
      <c r="H489" s="48"/>
      <c r="I489" s="48"/>
      <c r="J489" s="48"/>
    </row>
    <row r="490" spans="5:10" s="14" customFormat="1" ht="12.75">
      <c r="E490" s="48"/>
      <c r="F490" s="48"/>
      <c r="H490" s="48"/>
      <c r="I490" s="48"/>
      <c r="J490" s="48"/>
    </row>
    <row r="491" spans="5:10" s="14" customFormat="1" ht="12.75">
      <c r="E491" s="48"/>
      <c r="F491" s="48"/>
      <c r="H491" s="48"/>
      <c r="I491" s="48"/>
      <c r="J491" s="48"/>
    </row>
    <row r="492" spans="5:10" s="14" customFormat="1" ht="12.75">
      <c r="E492" s="48"/>
      <c r="F492" s="48"/>
      <c r="H492" s="48"/>
      <c r="I492" s="48"/>
      <c r="J492" s="48"/>
    </row>
    <row r="493" spans="5:10" s="14" customFormat="1" ht="12.75">
      <c r="E493" s="48"/>
      <c r="F493" s="48"/>
      <c r="H493" s="48"/>
      <c r="I493" s="48"/>
      <c r="J493" s="48"/>
    </row>
    <row r="494" spans="5:10" s="14" customFormat="1" ht="12.75">
      <c r="E494" s="48"/>
      <c r="F494" s="48"/>
      <c r="H494" s="48"/>
      <c r="I494" s="48"/>
      <c r="J494" s="48"/>
    </row>
    <row r="495" spans="5:10" s="14" customFormat="1" ht="12.75">
      <c r="E495" s="48"/>
      <c r="F495" s="48"/>
      <c r="H495" s="48"/>
      <c r="I495" s="48"/>
      <c r="J495" s="48"/>
    </row>
    <row r="496" spans="5:10" s="14" customFormat="1" ht="12.75">
      <c r="E496" s="48"/>
      <c r="F496" s="48"/>
      <c r="H496" s="48"/>
      <c r="I496" s="48"/>
      <c r="J496" s="48"/>
    </row>
    <row r="497" spans="5:10" s="14" customFormat="1" ht="12.75">
      <c r="E497" s="48"/>
      <c r="F497" s="48"/>
      <c r="H497" s="48"/>
      <c r="I497" s="48"/>
      <c r="J497" s="48"/>
    </row>
    <row r="498" spans="5:10" s="14" customFormat="1" ht="12.75">
      <c r="E498" s="48"/>
      <c r="F498" s="48"/>
      <c r="H498" s="48"/>
      <c r="I498" s="48"/>
      <c r="J498" s="48"/>
    </row>
    <row r="499" spans="5:10" s="14" customFormat="1" ht="12.75">
      <c r="E499" s="48"/>
      <c r="F499" s="48"/>
      <c r="H499" s="48"/>
      <c r="I499" s="48"/>
      <c r="J499" s="48"/>
    </row>
    <row r="500" spans="5:10" s="14" customFormat="1" ht="12.75">
      <c r="E500" s="48"/>
      <c r="F500" s="48"/>
      <c r="H500" s="48"/>
      <c r="I500" s="48"/>
      <c r="J500" s="48"/>
    </row>
    <row r="501" spans="5:10" s="14" customFormat="1" ht="12.75">
      <c r="E501" s="48"/>
      <c r="F501" s="48"/>
      <c r="H501" s="48"/>
      <c r="I501" s="48"/>
      <c r="J501" s="48"/>
    </row>
    <row r="502" spans="5:10" s="14" customFormat="1" ht="12.75">
      <c r="E502" s="48"/>
      <c r="F502" s="48"/>
      <c r="H502" s="48"/>
      <c r="I502" s="48"/>
      <c r="J502" s="48"/>
    </row>
    <row r="503" spans="5:10" s="14" customFormat="1" ht="12.75">
      <c r="E503" s="48"/>
      <c r="F503" s="48"/>
      <c r="H503" s="48"/>
      <c r="I503" s="48"/>
      <c r="J503" s="48"/>
    </row>
    <row r="504" spans="5:10" s="14" customFormat="1" ht="12.75">
      <c r="E504" s="48"/>
      <c r="F504" s="48"/>
      <c r="H504" s="48"/>
      <c r="I504" s="48"/>
      <c r="J504" s="48"/>
    </row>
    <row r="505" spans="5:10" s="14" customFormat="1" ht="12.75">
      <c r="E505" s="48"/>
      <c r="F505" s="48"/>
      <c r="H505" s="48"/>
      <c r="I505" s="48"/>
      <c r="J505" s="48"/>
    </row>
    <row r="506" spans="5:10" s="14" customFormat="1" ht="12.75">
      <c r="E506" s="48"/>
      <c r="F506" s="48"/>
      <c r="H506" s="48"/>
      <c r="I506" s="48"/>
      <c r="J506" s="48"/>
    </row>
    <row r="507" spans="5:10" s="14" customFormat="1" ht="12.75">
      <c r="E507" s="48"/>
      <c r="F507" s="48"/>
      <c r="H507" s="48"/>
      <c r="I507" s="48"/>
      <c r="J507" s="48"/>
    </row>
    <row r="508" spans="5:10" s="14" customFormat="1" ht="12.75">
      <c r="E508" s="48"/>
      <c r="F508" s="48"/>
      <c r="H508" s="48"/>
      <c r="I508" s="48"/>
      <c r="J508" s="48"/>
    </row>
    <row r="509" spans="5:10" s="14" customFormat="1" ht="12.75">
      <c r="E509" s="48"/>
      <c r="F509" s="48"/>
      <c r="H509" s="48"/>
      <c r="I509" s="48"/>
      <c r="J509" s="48"/>
    </row>
    <row r="510" spans="5:10" s="14" customFormat="1" ht="12.75">
      <c r="E510" s="48"/>
      <c r="F510" s="48"/>
      <c r="H510" s="48"/>
      <c r="I510" s="48"/>
      <c r="J510" s="48"/>
    </row>
    <row r="511" spans="5:10" s="14" customFormat="1" ht="12.75">
      <c r="E511" s="48"/>
      <c r="F511" s="48"/>
      <c r="H511" s="48"/>
      <c r="I511" s="48"/>
      <c r="J511" s="48"/>
    </row>
    <row r="512" spans="5:10" s="14" customFormat="1" ht="12.75">
      <c r="E512" s="48"/>
      <c r="F512" s="48"/>
      <c r="H512" s="48"/>
      <c r="I512" s="48"/>
      <c r="J512" s="48"/>
    </row>
    <row r="513" spans="5:10" s="14" customFormat="1" ht="12.75">
      <c r="E513" s="48"/>
      <c r="F513" s="48"/>
      <c r="H513" s="48"/>
      <c r="I513" s="48"/>
      <c r="J513" s="48"/>
    </row>
    <row r="514" spans="5:10" s="14" customFormat="1" ht="12.75">
      <c r="E514" s="48"/>
      <c r="F514" s="48"/>
      <c r="H514" s="48"/>
      <c r="I514" s="48"/>
      <c r="J514" s="48"/>
    </row>
    <row r="515" spans="5:10" s="14" customFormat="1" ht="12.75">
      <c r="E515" s="48"/>
      <c r="F515" s="48"/>
      <c r="H515" s="48"/>
      <c r="I515" s="48"/>
      <c r="J515" s="48"/>
    </row>
    <row r="516" spans="5:10" s="14" customFormat="1" ht="12.75">
      <c r="E516" s="48"/>
      <c r="F516" s="48"/>
      <c r="H516" s="48"/>
      <c r="I516" s="48"/>
      <c r="J516" s="48"/>
    </row>
    <row r="517" spans="5:10" s="14" customFormat="1" ht="12.75">
      <c r="E517" s="48"/>
      <c r="F517" s="48"/>
      <c r="H517" s="48"/>
      <c r="I517" s="48"/>
      <c r="J517" s="48"/>
    </row>
    <row r="518" spans="5:10" s="14" customFormat="1" ht="12.75">
      <c r="E518" s="48"/>
      <c r="F518" s="48"/>
      <c r="H518" s="48"/>
      <c r="I518" s="48"/>
      <c r="J518" s="48"/>
    </row>
    <row r="519" spans="5:10" s="14" customFormat="1" ht="12.75">
      <c r="E519" s="48"/>
      <c r="F519" s="48"/>
      <c r="H519" s="48"/>
      <c r="I519" s="48"/>
      <c r="J519" s="48"/>
    </row>
    <row r="520" spans="5:10" s="14" customFormat="1" ht="12.75">
      <c r="E520" s="48"/>
      <c r="F520" s="48"/>
      <c r="H520" s="48"/>
      <c r="I520" s="48"/>
      <c r="J520" s="48"/>
    </row>
    <row r="521" spans="5:10" s="14" customFormat="1" ht="12.75">
      <c r="E521" s="48"/>
      <c r="F521" s="48"/>
      <c r="H521" s="48"/>
      <c r="I521" s="48"/>
      <c r="J521" s="48"/>
    </row>
    <row r="522" spans="5:10" s="14" customFormat="1" ht="12.75">
      <c r="E522" s="48"/>
      <c r="F522" s="48"/>
      <c r="H522" s="48"/>
      <c r="I522" s="48"/>
      <c r="J522" s="48"/>
    </row>
    <row r="523" spans="5:10" s="14" customFormat="1" ht="12.75">
      <c r="E523" s="48"/>
      <c r="F523" s="48"/>
      <c r="H523" s="48"/>
      <c r="I523" s="48"/>
      <c r="J523" s="48"/>
    </row>
    <row r="524" spans="5:10" s="14" customFormat="1" ht="12.75">
      <c r="E524" s="48"/>
      <c r="F524" s="48"/>
      <c r="H524" s="48"/>
      <c r="I524" s="48"/>
      <c r="J524" s="48"/>
    </row>
    <row r="525" spans="5:10" s="14" customFormat="1" ht="12.75">
      <c r="E525" s="48"/>
      <c r="F525" s="48"/>
      <c r="H525" s="48"/>
      <c r="I525" s="48"/>
      <c r="J525" s="48"/>
    </row>
    <row r="526" spans="5:10" s="14" customFormat="1" ht="12.75">
      <c r="E526" s="48"/>
      <c r="F526" s="48"/>
      <c r="H526" s="48"/>
      <c r="I526" s="48"/>
      <c r="J526" s="48"/>
    </row>
    <row r="527" spans="5:10" s="14" customFormat="1" ht="12.75">
      <c r="E527" s="48"/>
      <c r="F527" s="48"/>
      <c r="H527" s="48"/>
      <c r="I527" s="48"/>
      <c r="J527" s="48"/>
    </row>
    <row r="528" spans="5:10" s="14" customFormat="1" ht="12.75">
      <c r="E528" s="48"/>
      <c r="F528" s="48"/>
      <c r="H528" s="48"/>
      <c r="I528" s="48"/>
      <c r="J528" s="48"/>
    </row>
    <row r="529" spans="5:10" s="14" customFormat="1" ht="12.75">
      <c r="E529" s="48"/>
      <c r="F529" s="48"/>
      <c r="H529" s="48"/>
      <c r="I529" s="48"/>
      <c r="J529" s="48"/>
    </row>
    <row r="530" spans="5:10" s="14" customFormat="1" ht="12.75">
      <c r="E530" s="48"/>
      <c r="F530" s="48"/>
      <c r="H530" s="48"/>
      <c r="I530" s="48"/>
      <c r="J530" s="48"/>
    </row>
    <row r="531" spans="5:10" s="14" customFormat="1" ht="12.75">
      <c r="E531" s="48"/>
      <c r="F531" s="48"/>
      <c r="H531" s="48"/>
      <c r="I531" s="48"/>
      <c r="J531" s="48"/>
    </row>
    <row r="532" spans="5:10" s="14" customFormat="1" ht="12.75">
      <c r="E532" s="48"/>
      <c r="F532" s="48"/>
      <c r="H532" s="48"/>
      <c r="I532" s="48"/>
      <c r="J532" s="48"/>
    </row>
    <row r="533" spans="5:10" s="14" customFormat="1" ht="12.75">
      <c r="E533" s="48"/>
      <c r="F533" s="48"/>
      <c r="H533" s="48"/>
      <c r="I533" s="48"/>
      <c r="J533" s="48"/>
    </row>
    <row r="534" spans="5:10" s="14" customFormat="1" ht="12.75">
      <c r="E534" s="48"/>
      <c r="F534" s="48"/>
      <c r="H534" s="48"/>
      <c r="I534" s="48"/>
      <c r="J534" s="48"/>
    </row>
    <row r="535" spans="5:10" s="14" customFormat="1" ht="12.75">
      <c r="E535" s="48"/>
      <c r="F535" s="48"/>
      <c r="H535" s="48"/>
      <c r="I535" s="48"/>
      <c r="J535" s="48"/>
    </row>
    <row r="536" spans="5:10" s="14" customFormat="1" ht="12.75">
      <c r="E536" s="48"/>
      <c r="F536" s="48"/>
      <c r="H536" s="48"/>
      <c r="I536" s="48"/>
      <c r="J536" s="48"/>
    </row>
    <row r="537" spans="5:10" s="14" customFormat="1" ht="12.75">
      <c r="E537" s="48"/>
      <c r="F537" s="48"/>
      <c r="H537" s="48"/>
      <c r="I537" s="48"/>
      <c r="J537" s="48"/>
    </row>
    <row r="538" spans="5:10" s="14" customFormat="1" ht="12.75">
      <c r="E538" s="48"/>
      <c r="F538" s="48"/>
      <c r="H538" s="48"/>
      <c r="I538" s="48"/>
      <c r="J538" s="48"/>
    </row>
    <row r="539" spans="5:10" s="14" customFormat="1" ht="12.75">
      <c r="E539" s="48"/>
      <c r="F539" s="48"/>
      <c r="H539" s="48"/>
      <c r="I539" s="48"/>
      <c r="J539" s="48"/>
    </row>
    <row r="540" spans="5:10" s="14" customFormat="1" ht="12.75">
      <c r="E540" s="48"/>
      <c r="F540" s="48"/>
      <c r="H540" s="48"/>
      <c r="I540" s="48"/>
      <c r="J540" s="48"/>
    </row>
    <row r="541" spans="5:10" s="14" customFormat="1" ht="12.75">
      <c r="E541" s="48"/>
      <c r="F541" s="48"/>
      <c r="H541" s="48"/>
      <c r="I541" s="48"/>
      <c r="J541" s="48"/>
    </row>
    <row r="542" spans="5:10" s="14" customFormat="1" ht="12.75">
      <c r="E542" s="48"/>
      <c r="F542" s="48"/>
      <c r="H542" s="48"/>
      <c r="I542" s="48"/>
      <c r="J542" s="48"/>
    </row>
    <row r="543" spans="5:10" s="14" customFormat="1" ht="12.75">
      <c r="E543" s="48"/>
      <c r="F543" s="48"/>
      <c r="H543" s="48"/>
      <c r="I543" s="48"/>
      <c r="J543" s="48"/>
    </row>
    <row r="544" spans="5:10" s="14" customFormat="1" ht="12.75">
      <c r="E544" s="48"/>
      <c r="F544" s="48"/>
      <c r="H544" s="48"/>
      <c r="I544" s="48"/>
      <c r="J544" s="48"/>
    </row>
    <row r="545" spans="5:10" s="14" customFormat="1" ht="12.75">
      <c r="E545" s="48"/>
      <c r="F545" s="48"/>
      <c r="H545" s="48"/>
      <c r="I545" s="48"/>
      <c r="J545" s="48"/>
    </row>
    <row r="546" spans="5:10" s="14" customFormat="1" ht="12.75">
      <c r="E546" s="48"/>
      <c r="F546" s="48"/>
      <c r="H546" s="48"/>
      <c r="I546" s="48"/>
      <c r="J546" s="48"/>
    </row>
    <row r="547" spans="5:10" s="14" customFormat="1" ht="12.75">
      <c r="E547" s="48"/>
      <c r="F547" s="48"/>
      <c r="H547" s="48"/>
      <c r="I547" s="48"/>
      <c r="J547" s="48"/>
    </row>
    <row r="548" spans="5:10" s="14" customFormat="1" ht="12.75">
      <c r="E548" s="48"/>
      <c r="F548" s="48"/>
      <c r="H548" s="48"/>
      <c r="I548" s="48"/>
      <c r="J548" s="48"/>
    </row>
    <row r="549" spans="5:10" s="14" customFormat="1" ht="12.75">
      <c r="E549" s="48"/>
      <c r="F549" s="48"/>
      <c r="H549" s="48"/>
      <c r="I549" s="48"/>
      <c r="J549" s="48"/>
    </row>
    <row r="550" spans="5:10" s="14" customFormat="1" ht="12.75">
      <c r="E550" s="48"/>
      <c r="F550" s="48"/>
      <c r="H550" s="48"/>
      <c r="I550" s="48"/>
      <c r="J550" s="48"/>
    </row>
    <row r="551" spans="5:10" s="14" customFormat="1" ht="12.75">
      <c r="E551" s="48"/>
      <c r="F551" s="48"/>
      <c r="H551" s="48"/>
      <c r="I551" s="48"/>
      <c r="J551" s="48"/>
    </row>
    <row r="552" spans="5:10" s="14" customFormat="1" ht="12.75">
      <c r="E552" s="48"/>
      <c r="F552" s="48"/>
      <c r="H552" s="48"/>
      <c r="I552" s="48"/>
      <c r="J552" s="48"/>
    </row>
    <row r="553" spans="5:10" s="14" customFormat="1" ht="12.75">
      <c r="E553" s="48"/>
      <c r="F553" s="48"/>
      <c r="H553" s="48"/>
      <c r="I553" s="48"/>
      <c r="J553" s="48"/>
    </row>
    <row r="554" spans="5:10" s="14" customFormat="1" ht="12.75">
      <c r="E554" s="48"/>
      <c r="F554" s="48"/>
      <c r="H554" s="48"/>
      <c r="I554" s="48"/>
      <c r="J554" s="48"/>
    </row>
    <row r="555" spans="5:10" s="14" customFormat="1" ht="12.75">
      <c r="E555" s="48"/>
      <c r="F555" s="48"/>
      <c r="H555" s="48"/>
      <c r="I555" s="48"/>
      <c r="J555" s="48"/>
    </row>
    <row r="556" spans="5:10" s="14" customFormat="1" ht="12.75">
      <c r="E556" s="48"/>
      <c r="F556" s="48"/>
      <c r="H556" s="48"/>
      <c r="I556" s="48"/>
      <c r="J556" s="48"/>
    </row>
    <row r="557" spans="5:10" s="14" customFormat="1" ht="12.75">
      <c r="E557" s="48"/>
      <c r="F557" s="48"/>
      <c r="H557" s="48"/>
      <c r="I557" s="48"/>
      <c r="J557" s="48"/>
    </row>
    <row r="558" spans="5:10" s="14" customFormat="1" ht="12.75">
      <c r="E558" s="48"/>
      <c r="F558" s="48"/>
      <c r="H558" s="48"/>
      <c r="I558" s="48"/>
      <c r="J558" s="48"/>
    </row>
    <row r="559" spans="5:10" s="14" customFormat="1" ht="12.75">
      <c r="E559" s="48"/>
      <c r="F559" s="48"/>
      <c r="H559" s="48"/>
      <c r="I559" s="48"/>
      <c r="J559" s="48"/>
    </row>
    <row r="560" spans="5:10" s="14" customFormat="1" ht="12.75">
      <c r="E560" s="48"/>
      <c r="F560" s="48"/>
      <c r="H560" s="48"/>
      <c r="I560" s="48"/>
      <c r="J560" s="48"/>
    </row>
    <row r="561" spans="5:10" s="14" customFormat="1" ht="12.75">
      <c r="E561" s="48"/>
      <c r="F561" s="48"/>
      <c r="H561" s="48"/>
      <c r="I561" s="48"/>
      <c r="J561" s="48"/>
    </row>
    <row r="562" spans="5:10" s="14" customFormat="1" ht="12.75">
      <c r="E562" s="48"/>
      <c r="F562" s="48"/>
      <c r="H562" s="48"/>
      <c r="I562" s="48"/>
      <c r="J562" s="48"/>
    </row>
    <row r="563" spans="5:10" s="14" customFormat="1" ht="12.75">
      <c r="E563" s="48"/>
      <c r="F563" s="48"/>
      <c r="H563" s="48"/>
      <c r="I563" s="48"/>
      <c r="J563" s="48"/>
    </row>
    <row r="564" spans="5:10" s="14" customFormat="1" ht="12.75">
      <c r="E564" s="48"/>
      <c r="F564" s="48"/>
      <c r="H564" s="48"/>
      <c r="I564" s="48"/>
      <c r="J564" s="48"/>
    </row>
    <row r="565" spans="5:10" s="14" customFormat="1" ht="12.75">
      <c r="E565" s="48"/>
      <c r="F565" s="48"/>
      <c r="H565" s="48"/>
      <c r="I565" s="48"/>
      <c r="J565" s="48"/>
    </row>
    <row r="566" spans="5:10" s="14" customFormat="1" ht="12.75">
      <c r="E566" s="48"/>
      <c r="F566" s="48"/>
      <c r="H566" s="48"/>
      <c r="I566" s="48"/>
      <c r="J566" s="48"/>
    </row>
    <row r="567" spans="5:10" s="14" customFormat="1" ht="12.75">
      <c r="E567" s="48"/>
      <c r="F567" s="48"/>
      <c r="H567" s="48"/>
      <c r="I567" s="48"/>
      <c r="J567" s="48"/>
    </row>
    <row r="568" spans="5:10" s="14" customFormat="1" ht="12.75">
      <c r="E568" s="48"/>
      <c r="F568" s="48"/>
      <c r="H568" s="48"/>
      <c r="I568" s="48"/>
      <c r="J568" s="48"/>
    </row>
    <row r="569" spans="5:10" s="14" customFormat="1" ht="12.75">
      <c r="E569" s="48"/>
      <c r="F569" s="48"/>
      <c r="H569" s="48"/>
      <c r="I569" s="48"/>
      <c r="J569" s="48"/>
    </row>
    <row r="570" spans="5:10" s="14" customFormat="1" ht="12.75">
      <c r="E570" s="48"/>
      <c r="F570" s="48"/>
      <c r="H570" s="48"/>
      <c r="I570" s="48"/>
      <c r="J570" s="48"/>
    </row>
    <row r="571" spans="5:10" s="14" customFormat="1" ht="12.75">
      <c r="E571" s="48"/>
      <c r="F571" s="48"/>
      <c r="H571" s="48"/>
      <c r="I571" s="48"/>
      <c r="J571" s="48"/>
    </row>
    <row r="572" spans="5:10" s="14" customFormat="1" ht="12.75">
      <c r="E572" s="48"/>
      <c r="F572" s="48"/>
      <c r="H572" s="48"/>
      <c r="I572" s="48"/>
      <c r="J572" s="48"/>
    </row>
    <row r="573" spans="5:10" s="14" customFormat="1" ht="12.75">
      <c r="E573" s="48"/>
      <c r="F573" s="48"/>
      <c r="H573" s="48"/>
      <c r="I573" s="48"/>
      <c r="J573" s="48"/>
    </row>
    <row r="574" spans="5:10" s="14" customFormat="1" ht="12.75">
      <c r="E574" s="48"/>
      <c r="F574" s="48"/>
      <c r="H574" s="48"/>
      <c r="I574" s="48"/>
      <c r="J574" s="48"/>
    </row>
    <row r="575" spans="5:10" s="14" customFormat="1" ht="12.75">
      <c r="E575" s="48"/>
      <c r="F575" s="48"/>
      <c r="H575" s="48"/>
      <c r="I575" s="48"/>
      <c r="J575" s="48"/>
    </row>
    <row r="576" spans="5:10" s="14" customFormat="1" ht="12.75">
      <c r="E576" s="48"/>
      <c r="F576" s="48"/>
      <c r="H576" s="48"/>
      <c r="I576" s="48"/>
      <c r="J576" s="48"/>
    </row>
    <row r="577" spans="5:10" s="14" customFormat="1" ht="12.75">
      <c r="E577" s="48"/>
      <c r="F577" s="48"/>
      <c r="H577" s="48"/>
      <c r="I577" s="48"/>
      <c r="J577" s="48"/>
    </row>
    <row r="578" spans="5:10" s="14" customFormat="1" ht="12.75">
      <c r="E578" s="48"/>
      <c r="F578" s="48"/>
      <c r="H578" s="48"/>
      <c r="I578" s="48"/>
      <c r="J578" s="48"/>
    </row>
    <row r="579" spans="5:10" s="14" customFormat="1" ht="12.75">
      <c r="E579" s="48"/>
      <c r="F579" s="48"/>
      <c r="H579" s="48"/>
      <c r="I579" s="48"/>
      <c r="J579" s="48"/>
    </row>
    <row r="580" spans="5:10" s="14" customFormat="1" ht="12.75">
      <c r="E580" s="48"/>
      <c r="F580" s="48"/>
      <c r="H580" s="48"/>
      <c r="I580" s="48"/>
      <c r="J580" s="48"/>
    </row>
    <row r="581" spans="5:10" s="14" customFormat="1" ht="12.75">
      <c r="E581" s="48"/>
      <c r="F581" s="48"/>
      <c r="H581" s="48"/>
      <c r="I581" s="48"/>
      <c r="J581" s="48"/>
    </row>
    <row r="582" spans="5:10" s="14" customFormat="1" ht="12.75">
      <c r="E582" s="48"/>
      <c r="F582" s="48"/>
      <c r="H582" s="48"/>
      <c r="I582" s="48"/>
      <c r="J582" s="48"/>
    </row>
    <row r="583" spans="5:10" s="14" customFormat="1" ht="12.75">
      <c r="E583" s="48"/>
      <c r="F583" s="48"/>
      <c r="H583" s="48"/>
      <c r="I583" s="48"/>
      <c r="J583" s="48"/>
    </row>
    <row r="584" spans="5:10" s="14" customFormat="1" ht="12.75">
      <c r="E584" s="48"/>
      <c r="F584" s="48"/>
      <c r="H584" s="48"/>
      <c r="I584" s="48"/>
      <c r="J584" s="48"/>
    </row>
    <row r="585" spans="5:10" s="14" customFormat="1" ht="12.75">
      <c r="E585" s="48"/>
      <c r="F585" s="48"/>
      <c r="H585" s="48"/>
      <c r="I585" s="48"/>
      <c r="J585" s="48"/>
    </row>
    <row r="586" spans="5:10" s="14" customFormat="1" ht="12.75">
      <c r="E586" s="48"/>
      <c r="F586" s="48"/>
      <c r="H586" s="48"/>
      <c r="I586" s="48"/>
      <c r="J586" s="48"/>
    </row>
    <row r="587" spans="5:10" s="14" customFormat="1" ht="12.75">
      <c r="E587" s="48"/>
      <c r="F587" s="48"/>
      <c r="H587" s="48"/>
      <c r="I587" s="48"/>
      <c r="J587" s="48"/>
    </row>
    <row r="588" spans="5:10" s="14" customFormat="1" ht="12.75">
      <c r="E588" s="48"/>
      <c r="F588" s="48"/>
      <c r="H588" s="48"/>
      <c r="I588" s="48"/>
      <c r="J588" s="48"/>
    </row>
    <row r="589" spans="5:10" s="14" customFormat="1" ht="12.75">
      <c r="E589" s="48"/>
      <c r="F589" s="48"/>
      <c r="H589" s="48"/>
      <c r="I589" s="48"/>
      <c r="J589" s="48"/>
    </row>
    <row r="590" spans="5:10" s="14" customFormat="1" ht="12.75">
      <c r="E590" s="48"/>
      <c r="F590" s="48"/>
      <c r="H590" s="48"/>
      <c r="I590" s="48"/>
      <c r="J590" s="48"/>
    </row>
    <row r="591" spans="5:10" s="14" customFormat="1" ht="12.75">
      <c r="E591" s="48"/>
      <c r="F591" s="48"/>
      <c r="H591" s="48"/>
      <c r="I591" s="48"/>
      <c r="J591" s="48"/>
    </row>
    <row r="592" spans="5:10" s="14" customFormat="1" ht="12.75">
      <c r="E592" s="48"/>
      <c r="F592" s="48"/>
      <c r="H592" s="48"/>
      <c r="I592" s="48"/>
      <c r="J592" s="48"/>
    </row>
    <row r="593" spans="5:10" s="14" customFormat="1" ht="12.75">
      <c r="E593" s="48"/>
      <c r="F593" s="48"/>
      <c r="H593" s="48"/>
      <c r="I593" s="48"/>
      <c r="J593" s="48"/>
    </row>
    <row r="594" spans="5:10" s="14" customFormat="1" ht="12.75">
      <c r="E594" s="48"/>
      <c r="F594" s="48"/>
      <c r="H594" s="48"/>
      <c r="I594" s="48"/>
      <c r="J594" s="48"/>
    </row>
    <row r="595" spans="5:10" s="14" customFormat="1" ht="12.75">
      <c r="E595" s="48"/>
      <c r="F595" s="48"/>
      <c r="H595" s="48"/>
      <c r="I595" s="48"/>
      <c r="J595" s="48"/>
    </row>
    <row r="596" spans="5:10" s="14" customFormat="1" ht="12.75">
      <c r="E596" s="48"/>
      <c r="F596" s="48"/>
      <c r="H596" s="48"/>
      <c r="I596" s="48"/>
      <c r="J596" s="48"/>
    </row>
    <row r="597" spans="5:10" s="14" customFormat="1" ht="12.75">
      <c r="E597" s="48"/>
      <c r="F597" s="48"/>
      <c r="H597" s="48"/>
      <c r="I597" s="48"/>
      <c r="J597" s="48"/>
    </row>
    <row r="598" spans="5:10" s="14" customFormat="1" ht="12.75">
      <c r="E598" s="48"/>
      <c r="F598" s="48"/>
      <c r="H598" s="48"/>
      <c r="I598" s="48"/>
      <c r="J598" s="48"/>
    </row>
    <row r="599" spans="5:10" s="14" customFormat="1" ht="12.75">
      <c r="E599" s="48"/>
      <c r="F599" s="48"/>
      <c r="H599" s="48"/>
      <c r="I599" s="48"/>
      <c r="J599" s="48"/>
    </row>
    <row r="600" spans="5:10" s="14" customFormat="1" ht="12.75">
      <c r="E600" s="48"/>
      <c r="F600" s="48"/>
      <c r="H600" s="48"/>
      <c r="I600" s="48"/>
      <c r="J600" s="48"/>
    </row>
    <row r="601" spans="5:10" s="14" customFormat="1" ht="12.75">
      <c r="E601" s="48"/>
      <c r="F601" s="48"/>
      <c r="H601" s="48"/>
      <c r="I601" s="48"/>
      <c r="J601" s="48"/>
    </row>
    <row r="602" spans="5:10" s="14" customFormat="1" ht="12.75">
      <c r="E602" s="48"/>
      <c r="F602" s="48"/>
      <c r="H602" s="48"/>
      <c r="I602" s="48"/>
      <c r="J602" s="48"/>
    </row>
    <row r="603" spans="5:10" s="14" customFormat="1" ht="12.75">
      <c r="E603" s="48"/>
      <c r="F603" s="48"/>
      <c r="H603" s="48"/>
      <c r="I603" s="48"/>
      <c r="J603" s="48"/>
    </row>
    <row r="604" spans="5:10" s="14" customFormat="1" ht="12.75">
      <c r="E604" s="48"/>
      <c r="F604" s="48"/>
      <c r="H604" s="48"/>
      <c r="I604" s="48"/>
      <c r="J604" s="48"/>
    </row>
    <row r="605" spans="5:10" s="14" customFormat="1" ht="12.75">
      <c r="E605" s="48"/>
      <c r="F605" s="48"/>
      <c r="H605" s="48"/>
      <c r="I605" s="48"/>
      <c r="J605" s="48"/>
    </row>
    <row r="606" spans="5:10" s="14" customFormat="1" ht="12.75">
      <c r="E606" s="48"/>
      <c r="F606" s="48"/>
      <c r="H606" s="48"/>
      <c r="I606" s="48"/>
      <c r="J606" s="48"/>
    </row>
    <row r="607" spans="5:10" s="14" customFormat="1" ht="12.75">
      <c r="E607" s="48"/>
      <c r="F607" s="48"/>
      <c r="H607" s="48"/>
      <c r="I607" s="48"/>
      <c r="J607" s="48"/>
    </row>
    <row r="608" spans="5:10" s="14" customFormat="1" ht="12.75">
      <c r="E608" s="48"/>
      <c r="F608" s="48"/>
      <c r="H608" s="48"/>
      <c r="I608" s="48"/>
      <c r="J608" s="48"/>
    </row>
    <row r="609" spans="5:10" s="14" customFormat="1" ht="12.75">
      <c r="E609" s="48"/>
      <c r="F609" s="48"/>
      <c r="H609" s="48"/>
      <c r="I609" s="48"/>
      <c r="J609" s="48"/>
    </row>
    <row r="610" spans="5:10" s="14" customFormat="1" ht="12.75">
      <c r="E610" s="48"/>
      <c r="F610" s="48"/>
      <c r="H610" s="48"/>
      <c r="I610" s="48"/>
      <c r="J610" s="48"/>
    </row>
    <row r="611" spans="5:10" s="14" customFormat="1" ht="12.75">
      <c r="E611" s="48"/>
      <c r="F611" s="48"/>
      <c r="H611" s="48"/>
      <c r="I611" s="48"/>
      <c r="J611" s="48"/>
    </row>
    <row r="612" spans="5:10" s="14" customFormat="1" ht="12.75">
      <c r="E612" s="48"/>
      <c r="F612" s="48"/>
      <c r="H612" s="48"/>
      <c r="I612" s="48"/>
      <c r="J612" s="48"/>
    </row>
    <row r="613" spans="5:10" s="14" customFormat="1" ht="12.75">
      <c r="E613" s="48"/>
      <c r="F613" s="48"/>
      <c r="H613" s="48"/>
      <c r="I613" s="48"/>
      <c r="J613" s="48"/>
    </row>
    <row r="614" spans="5:10" s="14" customFormat="1" ht="12.75">
      <c r="E614" s="48"/>
      <c r="F614" s="48"/>
      <c r="H614" s="48"/>
      <c r="I614" s="48"/>
      <c r="J614" s="48"/>
    </row>
    <row r="615" spans="5:10" s="14" customFormat="1" ht="12.75">
      <c r="E615" s="48"/>
      <c r="F615" s="48"/>
      <c r="H615" s="48"/>
      <c r="I615" s="48"/>
      <c r="J615" s="48"/>
    </row>
    <row r="616" spans="5:10" s="14" customFormat="1" ht="12.75">
      <c r="E616" s="48"/>
      <c r="F616" s="48"/>
      <c r="H616" s="48"/>
      <c r="I616" s="48"/>
      <c r="J616" s="48"/>
    </row>
    <row r="617" spans="5:10" s="14" customFormat="1" ht="12.75">
      <c r="E617" s="48"/>
      <c r="F617" s="48"/>
      <c r="H617" s="48"/>
      <c r="I617" s="48"/>
      <c r="J617" s="48"/>
    </row>
    <row r="618" spans="5:10" s="14" customFormat="1" ht="12.75">
      <c r="E618" s="48"/>
      <c r="F618" s="48"/>
      <c r="H618" s="48"/>
      <c r="I618" s="48"/>
      <c r="J618" s="48"/>
    </row>
    <row r="619" spans="5:10" s="14" customFormat="1" ht="12.75">
      <c r="E619" s="48"/>
      <c r="F619" s="48"/>
      <c r="H619" s="48"/>
      <c r="I619" s="48"/>
      <c r="J619" s="48"/>
    </row>
    <row r="620" spans="5:10" s="14" customFormat="1" ht="12.75">
      <c r="E620" s="48"/>
      <c r="F620" s="48"/>
      <c r="H620" s="48"/>
      <c r="I620" s="48"/>
      <c r="J620" s="48"/>
    </row>
    <row r="621" spans="5:10" s="14" customFormat="1" ht="12.75">
      <c r="E621" s="48"/>
      <c r="F621" s="48"/>
      <c r="H621" s="48"/>
      <c r="I621" s="48"/>
      <c r="J621" s="48"/>
    </row>
    <row r="622" spans="5:10" s="14" customFormat="1" ht="12.75">
      <c r="E622" s="48"/>
      <c r="F622" s="48"/>
      <c r="H622" s="48"/>
      <c r="I622" s="48"/>
      <c r="J622" s="48"/>
    </row>
    <row r="623" spans="5:10" s="14" customFormat="1" ht="12.75">
      <c r="E623" s="48"/>
      <c r="F623" s="48"/>
      <c r="H623" s="48"/>
      <c r="I623" s="48"/>
      <c r="J623" s="48"/>
    </row>
    <row r="624" spans="5:10" s="14" customFormat="1" ht="12.75">
      <c r="E624" s="48"/>
      <c r="F624" s="48"/>
      <c r="H624" s="48"/>
      <c r="I624" s="48"/>
      <c r="J624" s="48"/>
    </row>
    <row r="625" spans="5:10" s="14" customFormat="1" ht="12.75">
      <c r="E625" s="48"/>
      <c r="F625" s="48"/>
      <c r="H625" s="48"/>
      <c r="I625" s="48"/>
      <c r="J625" s="48"/>
    </row>
    <row r="626" spans="5:10" s="14" customFormat="1" ht="12.75">
      <c r="E626" s="48"/>
      <c r="F626" s="48"/>
      <c r="H626" s="48"/>
      <c r="I626" s="48"/>
      <c r="J626" s="48"/>
    </row>
    <row r="627" spans="5:10" s="14" customFormat="1" ht="12.75">
      <c r="E627" s="48"/>
      <c r="F627" s="48"/>
      <c r="H627" s="48"/>
      <c r="I627" s="48"/>
      <c r="J627" s="48"/>
    </row>
    <row r="628" spans="5:10" s="14" customFormat="1" ht="12.75">
      <c r="E628" s="48"/>
      <c r="F628" s="48"/>
      <c r="H628" s="48"/>
      <c r="I628" s="48"/>
      <c r="J628" s="48"/>
    </row>
    <row r="629" spans="5:10" s="14" customFormat="1" ht="12.75">
      <c r="E629" s="48"/>
      <c r="F629" s="48"/>
      <c r="H629" s="48"/>
      <c r="I629" s="48"/>
      <c r="J629" s="48"/>
    </row>
    <row r="630" spans="5:10" s="14" customFormat="1" ht="12.75">
      <c r="E630" s="48"/>
      <c r="F630" s="48"/>
      <c r="H630" s="48"/>
      <c r="I630" s="48"/>
      <c r="J630" s="48"/>
    </row>
    <row r="631" spans="5:10" s="14" customFormat="1" ht="12.75">
      <c r="E631" s="48"/>
      <c r="F631" s="48"/>
      <c r="H631" s="48"/>
      <c r="I631" s="48"/>
      <c r="J631" s="48"/>
    </row>
    <row r="632" spans="5:10" s="14" customFormat="1" ht="12.75">
      <c r="E632" s="48"/>
      <c r="F632" s="48"/>
      <c r="H632" s="48"/>
      <c r="I632" s="48"/>
      <c r="J632" s="48"/>
    </row>
    <row r="633" spans="5:10" s="14" customFormat="1" ht="12.75">
      <c r="E633" s="48"/>
      <c r="F633" s="48"/>
      <c r="H633" s="48"/>
      <c r="I633" s="48"/>
      <c r="J633" s="48"/>
    </row>
    <row r="634" spans="5:10" s="14" customFormat="1" ht="12.75">
      <c r="E634" s="48"/>
      <c r="F634" s="48"/>
      <c r="H634" s="48"/>
      <c r="I634" s="48"/>
      <c r="J634" s="48"/>
    </row>
    <row r="635" spans="5:10" s="14" customFormat="1" ht="12.75">
      <c r="E635" s="48"/>
      <c r="F635" s="48"/>
      <c r="H635" s="48"/>
      <c r="I635" s="48"/>
      <c r="J635" s="48"/>
    </row>
    <row r="636" spans="5:10" s="14" customFormat="1" ht="12.75">
      <c r="E636" s="48"/>
      <c r="F636" s="48"/>
      <c r="H636" s="48"/>
      <c r="I636" s="48"/>
      <c r="J636" s="48"/>
    </row>
    <row r="637" spans="5:10" s="14" customFormat="1" ht="12.75">
      <c r="E637" s="48"/>
      <c r="F637" s="48"/>
      <c r="H637" s="48"/>
      <c r="I637" s="48"/>
      <c r="J637" s="48"/>
    </row>
    <row r="638" spans="5:10" s="14" customFormat="1" ht="12.75">
      <c r="E638" s="48"/>
      <c r="F638" s="48"/>
      <c r="H638" s="48"/>
      <c r="I638" s="48"/>
      <c r="J638" s="48"/>
    </row>
    <row r="639" spans="5:10" s="14" customFormat="1" ht="12.75">
      <c r="E639" s="48"/>
      <c r="F639" s="48"/>
      <c r="H639" s="48"/>
      <c r="I639" s="48"/>
      <c r="J639" s="48"/>
    </row>
    <row r="640" spans="5:10" s="14" customFormat="1" ht="12.75">
      <c r="E640" s="48"/>
      <c r="F640" s="48"/>
      <c r="H640" s="48"/>
      <c r="I640" s="48"/>
      <c r="J640" s="48"/>
    </row>
    <row r="641" spans="5:10" s="14" customFormat="1" ht="12.75">
      <c r="E641" s="48"/>
      <c r="F641" s="48"/>
      <c r="H641" s="48"/>
      <c r="I641" s="48"/>
      <c r="J641" s="48"/>
    </row>
    <row r="642" spans="5:10" s="14" customFormat="1" ht="12.75">
      <c r="E642" s="48"/>
      <c r="F642" s="48"/>
      <c r="H642" s="48"/>
      <c r="I642" s="48"/>
      <c r="J642" s="48"/>
    </row>
    <row r="643" spans="5:10" s="14" customFormat="1" ht="12.75">
      <c r="E643" s="48"/>
      <c r="F643" s="48"/>
      <c r="H643" s="48"/>
      <c r="I643" s="48"/>
      <c r="J643" s="48"/>
    </row>
    <row r="644" spans="5:10" s="14" customFormat="1" ht="12.75">
      <c r="E644" s="48"/>
      <c r="F644" s="48"/>
      <c r="H644" s="48"/>
      <c r="I644" s="48"/>
      <c r="J644" s="48"/>
    </row>
    <row r="645" spans="5:10" s="14" customFormat="1" ht="12.75">
      <c r="E645" s="48"/>
      <c r="F645" s="48"/>
      <c r="H645" s="48"/>
      <c r="I645" s="48"/>
      <c r="J645" s="48"/>
    </row>
    <row r="646" spans="5:10" s="14" customFormat="1" ht="12.75">
      <c r="E646" s="48"/>
      <c r="F646" s="48"/>
      <c r="H646" s="48"/>
      <c r="I646" s="48"/>
      <c r="J646" s="48"/>
    </row>
    <row r="647" spans="5:10" s="14" customFormat="1" ht="12.75">
      <c r="E647" s="48"/>
      <c r="F647" s="48"/>
      <c r="H647" s="48"/>
      <c r="I647" s="48"/>
      <c r="J647" s="48"/>
    </row>
    <row r="648" spans="5:10" s="14" customFormat="1" ht="12.75">
      <c r="E648" s="48"/>
      <c r="F648" s="48"/>
      <c r="H648" s="48"/>
      <c r="I648" s="48"/>
      <c r="J648" s="48"/>
    </row>
    <row r="649" spans="5:10" s="14" customFormat="1" ht="12.75">
      <c r="E649" s="48"/>
      <c r="F649" s="48"/>
      <c r="H649" s="48"/>
      <c r="I649" s="48"/>
      <c r="J649" s="48"/>
    </row>
    <row r="650" spans="5:10" s="14" customFormat="1" ht="12.75">
      <c r="E650" s="48"/>
      <c r="F650" s="48"/>
      <c r="H650" s="48"/>
      <c r="I650" s="48"/>
      <c r="J650" s="48"/>
    </row>
    <row r="651" spans="5:10" s="14" customFormat="1" ht="12.75">
      <c r="E651" s="48"/>
      <c r="F651" s="48"/>
      <c r="H651" s="48"/>
      <c r="I651" s="48"/>
      <c r="J651" s="48"/>
    </row>
    <row r="652" spans="5:10" s="14" customFormat="1" ht="12.75">
      <c r="E652" s="48"/>
      <c r="F652" s="48"/>
      <c r="H652" s="48"/>
      <c r="I652" s="48"/>
      <c r="J652" s="48"/>
    </row>
    <row r="653" spans="5:10" s="14" customFormat="1" ht="12.75">
      <c r="E653" s="48"/>
      <c r="F653" s="48"/>
      <c r="H653" s="48"/>
      <c r="I653" s="48"/>
      <c r="J653" s="48"/>
    </row>
    <row r="654" spans="5:10" s="14" customFormat="1" ht="12.75">
      <c r="E654" s="48"/>
      <c r="F654" s="48"/>
      <c r="H654" s="48"/>
      <c r="I654" s="48"/>
      <c r="J654" s="48"/>
    </row>
    <row r="655" spans="5:10" s="14" customFormat="1" ht="12.75">
      <c r="E655" s="48"/>
      <c r="F655" s="48"/>
      <c r="H655" s="48"/>
      <c r="I655" s="48"/>
      <c r="J655" s="48"/>
    </row>
    <row r="656" spans="5:10" s="14" customFormat="1" ht="12.75">
      <c r="E656" s="48"/>
      <c r="F656" s="48"/>
      <c r="H656" s="48"/>
      <c r="I656" s="48"/>
      <c r="J656" s="48"/>
    </row>
    <row r="657" spans="5:10" s="14" customFormat="1" ht="12.75">
      <c r="E657" s="48"/>
      <c r="F657" s="48"/>
      <c r="H657" s="48"/>
      <c r="I657" s="48"/>
      <c r="J657" s="48"/>
    </row>
    <row r="658" spans="5:10" s="14" customFormat="1" ht="12.75">
      <c r="E658" s="48"/>
      <c r="F658" s="48"/>
      <c r="H658" s="48"/>
      <c r="I658" s="48"/>
      <c r="J658" s="48"/>
    </row>
    <row r="659" spans="5:10" s="14" customFormat="1" ht="12.75">
      <c r="E659" s="48"/>
      <c r="F659" s="48"/>
      <c r="H659" s="48"/>
      <c r="I659" s="48"/>
      <c r="J659" s="48"/>
    </row>
    <row r="660" spans="5:10" s="14" customFormat="1" ht="12.75">
      <c r="E660" s="48"/>
      <c r="F660" s="48"/>
      <c r="H660" s="48"/>
      <c r="I660" s="48"/>
      <c r="J660" s="48"/>
    </row>
    <row r="661" spans="5:10" s="14" customFormat="1" ht="12.75">
      <c r="E661" s="48"/>
      <c r="F661" s="48"/>
      <c r="H661" s="48"/>
      <c r="I661" s="48"/>
      <c r="J661" s="48"/>
    </row>
    <row r="662" spans="5:10" s="14" customFormat="1" ht="12.75">
      <c r="E662" s="48"/>
      <c r="F662" s="48"/>
      <c r="H662" s="48"/>
      <c r="I662" s="48"/>
      <c r="J662" s="48"/>
    </row>
    <row r="663" spans="5:10" s="14" customFormat="1" ht="12.75">
      <c r="E663" s="48"/>
      <c r="F663" s="48"/>
      <c r="H663" s="48"/>
      <c r="I663" s="48"/>
      <c r="J663" s="48"/>
    </row>
    <row r="664" spans="5:10" s="14" customFormat="1" ht="12.75">
      <c r="E664" s="48"/>
      <c r="F664" s="48"/>
      <c r="H664" s="48"/>
      <c r="I664" s="48"/>
      <c r="J664" s="48"/>
    </row>
  </sheetData>
  <sheetProtection/>
  <mergeCells count="97">
    <mergeCell ref="B184:B191"/>
    <mergeCell ref="A169:A191"/>
    <mergeCell ref="A155:D155"/>
    <mergeCell ref="A192:A213"/>
    <mergeCell ref="B195:B213"/>
    <mergeCell ref="A253:J253"/>
    <mergeCell ref="J141:J154"/>
    <mergeCell ref="G155:J155"/>
    <mergeCell ref="G141:G154"/>
    <mergeCell ref="A99:A116"/>
    <mergeCell ref="I141:I154"/>
    <mergeCell ref="B169:B178"/>
    <mergeCell ref="B179:B183"/>
    <mergeCell ref="E227:E231"/>
    <mergeCell ref="A140:J140"/>
    <mergeCell ref="E141:E154"/>
    <mergeCell ref="B104:B116"/>
    <mergeCell ref="B125:B130"/>
    <mergeCell ref="D85:D95"/>
    <mergeCell ref="A78:D78"/>
    <mergeCell ref="E252:F252"/>
    <mergeCell ref="A125:A134"/>
    <mergeCell ref="A135:B136"/>
    <mergeCell ref="A158:A168"/>
    <mergeCell ref="B192:B194"/>
    <mergeCell ref="H82:H84"/>
    <mergeCell ref="C82:C84"/>
    <mergeCell ref="D82:D84"/>
    <mergeCell ref="F82:F84"/>
    <mergeCell ref="B99:B103"/>
    <mergeCell ref="B117:B124"/>
    <mergeCell ref="A117:A124"/>
    <mergeCell ref="E85:E94"/>
    <mergeCell ref="A81:J81"/>
    <mergeCell ref="H85:H94"/>
    <mergeCell ref="J85:J94"/>
    <mergeCell ref="A82:A95"/>
    <mergeCell ref="I82:I84"/>
    <mergeCell ref="G96:J96"/>
    <mergeCell ref="J82:J84"/>
    <mergeCell ref="G82:G84"/>
    <mergeCell ref="E16:E20"/>
    <mergeCell ref="F16:F20"/>
    <mergeCell ref="F24:F25"/>
    <mergeCell ref="B15:B29"/>
    <mergeCell ref="D24:D25"/>
    <mergeCell ref="E24:E25"/>
    <mergeCell ref="B141:B154"/>
    <mergeCell ref="A141:A154"/>
    <mergeCell ref="A11:D11"/>
    <mergeCell ref="C85:C95"/>
    <mergeCell ref="I85:I94"/>
    <mergeCell ref="C141:C154"/>
    <mergeCell ref="D141:D154"/>
    <mergeCell ref="H141:H154"/>
    <mergeCell ref="F141:F154"/>
    <mergeCell ref="B131:B134"/>
    <mergeCell ref="A96:D96"/>
    <mergeCell ref="A30:A51"/>
    <mergeCell ref="A2:J2"/>
    <mergeCell ref="A5:J5"/>
    <mergeCell ref="A6:A10"/>
    <mergeCell ref="B6:B8"/>
    <mergeCell ref="B9:B10"/>
    <mergeCell ref="A14:J14"/>
    <mergeCell ref="A15:A29"/>
    <mergeCell ref="D16:D20"/>
    <mergeCell ref="G227:G231"/>
    <mergeCell ref="H227:H231"/>
    <mergeCell ref="C24:C25"/>
    <mergeCell ref="B82:B95"/>
    <mergeCell ref="C16:C20"/>
    <mergeCell ref="A157:J157"/>
    <mergeCell ref="B158:B168"/>
    <mergeCell ref="G85:G94"/>
    <mergeCell ref="E82:E84"/>
    <mergeCell ref="F85:F94"/>
    <mergeCell ref="B30:B51"/>
    <mergeCell ref="A59:A77"/>
    <mergeCell ref="B59:B72"/>
    <mergeCell ref="B73:B75"/>
    <mergeCell ref="B76:B77"/>
    <mergeCell ref="I227:I231"/>
    <mergeCell ref="F227:F231"/>
    <mergeCell ref="C227:C231"/>
    <mergeCell ref="D227:D231"/>
    <mergeCell ref="A220:A248"/>
    <mergeCell ref="G78:J78"/>
    <mergeCell ref="A52:A57"/>
    <mergeCell ref="B52:B57"/>
    <mergeCell ref="B214:B218"/>
    <mergeCell ref="A214:A218"/>
    <mergeCell ref="B250:B251"/>
    <mergeCell ref="A250:A251"/>
    <mergeCell ref="J227:J231"/>
    <mergeCell ref="C251:D251"/>
    <mergeCell ref="B220:B248"/>
  </mergeCells>
  <printOptions/>
  <pageMargins left="0.1968503937007874" right="0.2755905511811024" top="0.984251968503937" bottom="0.984251968503937" header="0.5118110236220472" footer="0.5118110236220472"/>
  <pageSetup firstPageNumber="139" useFirstPageNumber="1" fitToHeight="0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2021-12-16T08:17:11Z</cp:lastPrinted>
  <dcterms:created xsi:type="dcterms:W3CDTF">2014-11-25T12:10:42Z</dcterms:created>
  <dcterms:modified xsi:type="dcterms:W3CDTF">2021-12-16T08:17:18Z</dcterms:modified>
  <cp:category/>
  <cp:version/>
  <cp:contentType/>
  <cp:contentStatus/>
</cp:coreProperties>
</file>